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20" windowHeight="5970" activeTab="0"/>
  </bookViews>
  <sheets>
    <sheet name="Datos" sheetId="1" r:id="rId1"/>
    <sheet name="x-t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<sst xmlns="http://schemas.openxmlformats.org/spreadsheetml/2006/main" count="10" uniqueCount="10">
  <si>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t(s)</t>
  </si>
  <si>
    <t>x (m)</t>
  </si>
  <si>
    <t>T (s)</t>
  </si>
  <si>
    <t>A (m)</t>
  </si>
  <si>
    <t>Int t</t>
  </si>
  <si>
    <t>Fase ini ( grados)</t>
  </si>
  <si>
    <t>Masa (kg)</t>
  </si>
  <si>
    <t>r</t>
  </si>
  <si>
    <r>
      <t>A</t>
    </r>
    <r>
      <rPr>
        <b/>
        <vertAlign val="subscript"/>
        <sz val="11"/>
        <rFont val="Arial"/>
        <family val="2"/>
      </rPr>
      <t>0</t>
    </r>
    <r>
      <rPr>
        <b/>
        <sz val="11"/>
        <rFont val="Arial"/>
        <family val="2"/>
      </rPr>
      <t xml:space="preserve"> (m)</t>
    </r>
  </si>
  <si>
    <r>
      <t>r</t>
    </r>
    <r>
      <rPr>
        <b/>
        <vertAlign val="subscript"/>
        <sz val="11"/>
        <rFont val="Arial"/>
        <family val="2"/>
      </rPr>
      <t>c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</si>
</sst>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"/>
    <numFmt numFmtId="166" formatCode="0.0"/>
    <numFmt numFmtId="167" formatCode="0.0000"/>
  </numFmts>
  <fonts count="19">
    <font>
      <sz val="10"/>
      <name val="Arial"/>
      <family val="0"/>
    </font>
    <font>
      <sz val="8"/>
      <name val="Arial"/>
      <family val="0"/>
    </font>
    <font>
      <sz val="11.25"/>
      <name val="Arial"/>
      <family val="0"/>
    </font>
    <font>
      <sz val="9.5"/>
      <name val="Arial"/>
      <family val="0"/>
    </font>
    <font>
      <b/>
      <sz val="14"/>
      <name val="Arial"/>
      <family val="0"/>
    </font>
    <font>
      <b/>
      <sz val="9.5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vertAlign val="subscript"/>
      <sz val="11"/>
      <name val="Arial"/>
      <family val="2"/>
    </font>
    <font>
      <vertAlign val="subscript"/>
      <sz val="10"/>
      <name val="Arial"/>
      <family val="2"/>
    </font>
    <font>
      <b/>
      <i/>
      <vertAlign val="subscript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0"/>
    </font>
    <font>
      <b/>
      <vertAlign val="subscript"/>
      <sz val="12"/>
      <name val="Arial"/>
      <family val="2"/>
    </font>
    <font>
      <b/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7" fillId="0" borderId="1" xfId="0" applyNumberFormat="1" applyFont="1" applyBorder="1" applyAlignment="1" applyProtection="1">
      <alignment horizontal="center"/>
      <protection locked="0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2" fontId="18" fillId="3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MAS amortiguado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7475"/>
          <c:y val="0.14025"/>
          <c:w val="0.8235"/>
          <c:h val="0.749"/>
        </c:manualLayout>
      </c:layout>
      <c:scatterChart>
        <c:scatterStyle val="smoothMarker"/>
        <c:varyColors val="0"/>
        <c:ser>
          <c:idx val="0"/>
          <c:order val="0"/>
          <c:tx>
            <c:v>X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Datos!$B$6:$B$126</c:f>
              <c:numCache>
                <c:ptCount val="1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</c:numCache>
            </c:numRef>
          </c:xVal>
          <c:yVal>
            <c:numRef>
              <c:f>Datos!$C$6:$C$126</c:f>
              <c:numCache>
                <c:ptCount val="121"/>
                <c:pt idx="0">
                  <c:v>0</c:v>
                </c:pt>
                <c:pt idx="1">
                  <c:v>0.29764344396281595</c:v>
                </c:pt>
                <c:pt idx="2">
                  <c:v>0.545313939174327</c:v>
                </c:pt>
                <c:pt idx="3">
                  <c:v>0.722935439939158</c:v>
                </c:pt>
                <c:pt idx="4">
                  <c:v>0.8185819296062666</c:v>
                </c:pt>
                <c:pt idx="5">
                  <c:v>0.8290291181804004</c:v>
                </c:pt>
                <c:pt idx="6">
                  <c:v>0.7594340532184719</c:v>
                </c:pt>
                <c:pt idx="7">
                  <c:v>0.6222362995959916</c:v>
                </c:pt>
                <c:pt idx="8">
                  <c:v>0.43544202474626464</c:v>
                </c:pt>
                <c:pt idx="9">
                  <c:v>0.2204996865541123</c:v>
                </c:pt>
                <c:pt idx="10">
                  <c:v>3.894208925553042E-16</c:v>
                </c:pt>
                <c:pt idx="11">
                  <c:v>-0.20456714793806458</c:v>
                </c:pt>
                <c:pt idx="12">
                  <c:v>-0.3747884239697873</c:v>
                </c:pt>
                <c:pt idx="13">
                  <c:v>-0.49686577712821806</c:v>
                </c:pt>
                <c:pt idx="14">
                  <c:v>-0.5626025840304134</c:v>
                </c:pt>
                <c:pt idx="15">
                  <c:v>-0.5697828247309229</c:v>
                </c:pt>
                <c:pt idx="16">
                  <c:v>-0.5219508827258281</c:v>
                </c:pt>
                <c:pt idx="17">
                  <c:v>-0.4276563375868921</c:v>
                </c:pt>
                <c:pt idx="18">
                  <c:v>-0.2992746351431402</c:v>
                </c:pt>
                <c:pt idx="19">
                  <c:v>-0.15154707054541025</c:v>
                </c:pt>
                <c:pt idx="20">
                  <c:v>7.233477262171874E-16</c:v>
                </c:pt>
                <c:pt idx="21">
                  <c:v>0.14059680757067938</c:v>
                </c:pt>
                <c:pt idx="22">
                  <c:v>0.25758806560940073</c:v>
                </c:pt>
                <c:pt idx="23">
                  <c:v>0.3414905216183694</c:v>
                </c:pt>
                <c:pt idx="24">
                  <c:v>0.3866707242242003</c:v>
                </c:pt>
                <c:pt idx="25">
                  <c:v>0.3916056266767989</c:v>
                </c:pt>
                <c:pt idx="26">
                  <c:v>0.35873124575294535</c:v>
                </c:pt>
                <c:pt idx="27">
                  <c:v>0.293923615830483</c:v>
                </c:pt>
                <c:pt idx="28">
                  <c:v>0.2056882481479596</c:v>
                </c:pt>
                <c:pt idx="29">
                  <c:v>0.10415667681803904</c:v>
                </c:pt>
                <c:pt idx="30">
                  <c:v>-1.0340730210104357E-15</c:v>
                </c:pt>
                <c:pt idx="31">
                  <c:v>-0.09663067847556632</c:v>
                </c:pt>
                <c:pt idx="32">
                  <c:v>-0.17703751583784744</c:v>
                </c:pt>
                <c:pt idx="33">
                  <c:v>-0.23470277431704237</c:v>
                </c:pt>
                <c:pt idx="34">
                  <c:v>-0.2657546431816337</c:v>
                </c:pt>
                <c:pt idx="35">
                  <c:v>-0.2691463487291837</c:v>
                </c:pt>
                <c:pt idx="36">
                  <c:v>-0.24655213917332858</c:v>
                </c:pt>
                <c:pt idx="37">
                  <c:v>-0.20201054994376713</c:v>
                </c:pt>
                <c:pt idx="38">
                  <c:v>-0.14136732772538899</c:v>
                </c:pt>
                <c:pt idx="39">
                  <c:v>-0.07158576729153364</c:v>
                </c:pt>
                <c:pt idx="40">
                  <c:v>1.0797293297886642E-15</c:v>
                </c:pt>
                <c:pt idx="41">
                  <c:v>0.06641322931855427</c:v>
                </c:pt>
                <c:pt idx="42">
                  <c:v>0.12167598657913917</c:v>
                </c:pt>
                <c:pt idx="43">
                  <c:v>0.16130870049059998</c:v>
                </c:pt>
                <c:pt idx="44">
                  <c:v>0.18265031704765702</c:v>
                </c:pt>
                <c:pt idx="45">
                  <c:v>0.18498139990730428</c:v>
                </c:pt>
                <c:pt idx="46">
                  <c:v>0.16945264191680895</c:v>
                </c:pt>
                <c:pt idx="47">
                  <c:v>0.13883968517902023</c:v>
                </c:pt>
                <c:pt idx="48">
                  <c:v>0.09716024871699115</c:v>
                </c:pt>
                <c:pt idx="49">
                  <c:v>0.0492001303734985</c:v>
                </c:pt>
                <c:pt idx="50">
                  <c:v>9.111807329742758E-16</c:v>
                </c:pt>
                <c:pt idx="51">
                  <c:v>-0.04564510048052716</c:v>
                </c:pt>
                <c:pt idx="52">
                  <c:v>-0.08362660106215546</c:v>
                </c:pt>
                <c:pt idx="53">
                  <c:v>-0.11086574042289268</c:v>
                </c:pt>
                <c:pt idx="54">
                  <c:v>-0.1255336046746263</c:v>
                </c:pt>
                <c:pt idx="55">
                  <c:v>-0.12713573293203576</c:v>
                </c:pt>
                <c:pt idx="56">
                  <c:v>-0.11646298405222896</c:v>
                </c:pt>
                <c:pt idx="57">
                  <c:v>-0.09542302709425532</c:v>
                </c:pt>
                <c:pt idx="58">
                  <c:v>-0.06677719726785343</c:v>
                </c:pt>
                <c:pt idx="59">
                  <c:v>-0.03381472212082475</c:v>
                </c:pt>
                <c:pt idx="60">
                  <c:v>-1.9497441524518302E-15</c:v>
                </c:pt>
                <c:pt idx="61">
                  <c:v>0.031371388189601626</c:v>
                </c:pt>
                <c:pt idx="62">
                  <c:v>0.05747566633174841</c:v>
                </c:pt>
                <c:pt idx="63">
                  <c:v>0.07619683477787655</c:v>
                </c:pt>
                <c:pt idx="64">
                  <c:v>0.08627790062085469</c:v>
                </c:pt>
                <c:pt idx="65">
                  <c:v>0.08737902619542062</c:v>
                </c:pt>
                <c:pt idx="66">
                  <c:v>0.08004376031510146</c:v>
                </c:pt>
                <c:pt idx="67">
                  <c:v>0.06558322347166275</c:v>
                </c:pt>
                <c:pt idx="68">
                  <c:v>0.045895251749906184</c:v>
                </c:pt>
                <c:pt idx="69">
                  <c:v>0.023240495978939582</c:v>
                </c:pt>
                <c:pt idx="70">
                  <c:v>2.1209863451196955E-15</c:v>
                </c:pt>
                <c:pt idx="71">
                  <c:v>-0.02156121876350224</c:v>
                </c:pt>
                <c:pt idx="72">
                  <c:v>-0.03950240926117737</c:v>
                </c:pt>
                <c:pt idx="73">
                  <c:v>-0.052369267620641306</c:v>
                </c:pt>
                <c:pt idx="74">
                  <c:v>-0.0592978760933063</c:v>
                </c:pt>
                <c:pt idx="75">
                  <c:v>-0.06005466789530818</c:v>
                </c:pt>
                <c:pt idx="76">
                  <c:v>-0.05501321829868377</c:v>
                </c:pt>
                <c:pt idx="77">
                  <c:v>-0.045074646360626774</c:v>
                </c:pt>
                <c:pt idx="78">
                  <c:v>-0.03154331447512365</c:v>
                </c:pt>
                <c:pt idx="79">
                  <c:v>-0.015972943720110423</c:v>
                </c:pt>
                <c:pt idx="80">
                  <c:v>-1.9944684269050093E-15</c:v>
                </c:pt>
                <c:pt idx="81">
                  <c:v>0.01481879449382136</c:v>
                </c:pt>
                <c:pt idx="82">
                  <c:v>0.02714958237161993</c:v>
                </c:pt>
                <c:pt idx="83">
                  <c:v>0.035992836173801744</c:v>
                </c:pt>
                <c:pt idx="84">
                  <c:v>0.04075479449400481</c:v>
                </c:pt>
                <c:pt idx="85">
                  <c:v>0.04127492938579777</c:v>
                </c:pt>
                <c:pt idx="86">
                  <c:v>0.037809995128472884</c:v>
                </c:pt>
                <c:pt idx="87">
                  <c:v>0.03097932118895358</c:v>
                </c:pt>
                <c:pt idx="88">
                  <c:v>0.021679381856285013</c:v>
                </c:pt>
                <c:pt idx="89">
                  <c:v>0.010978032969563862</c:v>
                </c:pt>
                <c:pt idx="90">
                  <c:v>1.7396705251428645E-15</c:v>
                </c:pt>
                <c:pt idx="91">
                  <c:v>-0.01018479858020979</c:v>
                </c:pt>
                <c:pt idx="92">
                  <c:v>-0.018659616887666493</c:v>
                </c:pt>
                <c:pt idx="93">
                  <c:v>-0.02473749041553359</c:v>
                </c:pt>
                <c:pt idx="94">
                  <c:v>-0.028010333315058804</c:v>
                </c:pt>
                <c:pt idx="95">
                  <c:v>-0.02836781644971329</c:v>
                </c:pt>
                <c:pt idx="96">
                  <c:v>-0.02598640428293841</c:v>
                </c:pt>
                <c:pt idx="97">
                  <c:v>-0.021291755317389985</c:v>
                </c:pt>
                <c:pt idx="98">
                  <c:v>-0.014900006720640463</c:v>
                </c:pt>
                <c:pt idx="99">
                  <c:v>-0.007545084362195322</c:v>
                </c:pt>
                <c:pt idx="100">
                  <c:v>-1.4491936257507886E-15</c:v>
                </c:pt>
                <c:pt idx="101">
                  <c:v>0.00699990287082348</c:v>
                </c:pt>
                <c:pt idx="102">
                  <c:v>0.012824554633240047</c:v>
                </c:pt>
                <c:pt idx="103">
                  <c:v>0.017001811946790558</c:v>
                </c:pt>
                <c:pt idx="104">
                  <c:v>0.019251201782801458</c:v>
                </c:pt>
                <c:pt idx="105">
                  <c:v>0.01949689610859815</c:v>
                </c:pt>
                <c:pt idx="106">
                  <c:v>0.017860177057991467</c:v>
                </c:pt>
                <c:pt idx="107">
                  <c:v>0.014633595156282899</c:v>
                </c:pt>
                <c:pt idx="108">
                  <c:v>0.010240614873009783</c:v>
                </c:pt>
                <c:pt idx="109">
                  <c:v>0.005185655589710444</c:v>
                </c:pt>
                <c:pt idx="110">
                  <c:v>1.2276925831951781E-15</c:v>
                </c:pt>
                <c:pt idx="111">
                  <c:v>-0.004810958195694974</c:v>
                </c:pt>
                <c:pt idx="112">
                  <c:v>-0.008814178904694762</c:v>
                </c:pt>
                <c:pt idx="113">
                  <c:v>-0.011685163071049342</c:v>
                </c:pt>
                <c:pt idx="114">
                  <c:v>-0.013231144589161069</c:v>
                </c:pt>
                <c:pt idx="115">
                  <c:v>-0.013400007665140948</c:v>
                </c:pt>
                <c:pt idx="116">
                  <c:v>-0.012275108209266077</c:v>
                </c:pt>
                <c:pt idx="117">
                  <c:v>-0.010057513061080886</c:v>
                </c:pt>
                <c:pt idx="118">
                  <c:v>-0.007038264810447114</c:v>
                </c:pt>
                <c:pt idx="119">
                  <c:v>-0.003564045490310589</c:v>
                </c:pt>
                <c:pt idx="120">
                  <c:v>-9.635422189531653E-16</c:v>
                </c:pt>
              </c:numCache>
            </c:numRef>
          </c:yVal>
          <c:smooth val="1"/>
        </c:ser>
        <c:axId val="24336464"/>
        <c:axId val="17701585"/>
      </c:scatterChart>
      <c:valAx>
        <c:axId val="24336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Tiempo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out"/>
        <c:tickLblPos val="nextTo"/>
        <c:crossAx val="17701585"/>
        <c:crosses val="autoZero"/>
        <c:crossBetween val="midCat"/>
        <c:dispUnits/>
      </c:valAx>
      <c:valAx>
        <c:axId val="17701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x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0" sourceLinked="0"/>
        <c:majorTickMark val="out"/>
        <c:minorTickMark val="none"/>
        <c:tickLblPos val="nextTo"/>
        <c:crossAx val="24336464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180975</xdr:rowOff>
    </xdr:from>
    <xdr:to>
      <xdr:col>6</xdr:col>
      <xdr:colOff>619125</xdr:colOff>
      <xdr:row>0</xdr:row>
      <xdr:rowOff>828675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19300" y="180975"/>
          <a:ext cx="44862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80000" rIns="108000" bIns="18000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Movimiento armónico simple amortiguado</a:t>
          </a:r>
        </a:p>
      </xdr:txBody>
    </xdr:sp>
    <xdr:clientData/>
  </xdr:twoCellAnchor>
  <xdr:twoCellAnchor>
    <xdr:from>
      <xdr:col>4</xdr:col>
      <xdr:colOff>581025</xdr:colOff>
      <xdr:row>6</xdr:row>
      <xdr:rowOff>47625</xdr:rowOff>
    </xdr:from>
    <xdr:to>
      <xdr:col>7</xdr:col>
      <xdr:colOff>152400</xdr:colOff>
      <xdr:row>19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371975" y="2171700"/>
          <a:ext cx="3048000" cy="2076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90000" rIns="90000" bIns="9000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Son modificables los datos de la tabla superior: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Int t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= 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ntervalo de tiempo para el que se calculan los datos.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T (s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 Periodo en segundos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A</a:t>
          </a:r>
          <a:r>
            <a:rPr lang="en-US" cap="none" sz="1100" b="1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(m)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=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Amplitud original en metros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Fase ini (grados)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=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Fase inicial en grados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Masa (kg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 Masa en kilogramos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r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 Factor amortiguador.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Debe ser inferior al valor crítico r</a:t>
          </a:r>
          <a:r>
            <a:rPr lang="en-US" cap="none" sz="1000" b="1" i="1" u="none" baseline="-25000">
              <a:latin typeface="Arial"/>
              <a:ea typeface="Arial"/>
              <a:cs typeface="Arial"/>
            </a:rPr>
            <a:t>c
</a:t>
          </a:r>
        </a:p>
      </xdr:txBody>
    </xdr:sp>
    <xdr:clientData/>
  </xdr:twoCellAnchor>
  <xdr:twoCellAnchor>
    <xdr:from>
      <xdr:col>4</xdr:col>
      <xdr:colOff>371475</xdr:colOff>
      <xdr:row>19</xdr:row>
      <xdr:rowOff>152400</xdr:rowOff>
    </xdr:from>
    <xdr:to>
      <xdr:col>7</xdr:col>
      <xdr:colOff>295275</xdr:colOff>
      <xdr:row>29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162425" y="4381500"/>
          <a:ext cx="3400425" cy="1543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90000" rIns="90000" bIns="9000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 el ángulo inferior izquierdo de la pantalla aparecen las siguientes pestañas: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Datos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Donde se introducen las constantes para el movimiento y aparecen tabulados los datos de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x, v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y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 a.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Trayectoria: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Donde se representa la trayectoria del punto oscilante.
</a:t>
          </a:r>
          <a:r>
            <a:rPr lang="en-US" cap="none" sz="1100" b="1" i="1" u="none" baseline="0">
              <a:latin typeface="Arial"/>
              <a:ea typeface="Arial"/>
              <a:cs typeface="Arial"/>
            </a:rPr>
            <a:t>x-t: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Gráfica x /t 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7</xdr:col>
      <xdr:colOff>638175</xdr:colOff>
      <xdr:row>3</xdr:row>
      <xdr:rowOff>85725</xdr:rowOff>
    </xdr:from>
    <xdr:to>
      <xdr:col>10</xdr:col>
      <xdr:colOff>333375</xdr:colOff>
      <xdr:row>14</xdr:row>
      <xdr:rowOff>142875</xdr:rowOff>
    </xdr:to>
    <xdr:sp>
      <xdr:nvSpPr>
        <xdr:cNvPr id="4" name="AutoShape 5"/>
        <xdr:cNvSpPr>
          <a:spLocks/>
        </xdr:cNvSpPr>
      </xdr:nvSpPr>
      <xdr:spPr>
        <a:xfrm>
          <a:off x="7905750" y="1562100"/>
          <a:ext cx="2638425" cy="2000250"/>
        </a:xfrm>
        <a:prstGeom prst="wedgeRectCallout">
          <a:avLst>
            <a:gd name="adj1" fmla="val -76712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 ecuación empleada en los cálculos sólo es válida para valores de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inferiores a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r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c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(factor de amortiguamiento crítico)
Si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=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r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c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el movimiento deja de ser oscilatorio. El cuerpo regresa más o menos lentamente a su posición de equilibrio sin sobrepasarla.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Amortiguamiento crítico.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Si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r &gt; r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c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El cuerpo regresa más  lentamente a su posición de equilibrio. El movimiento es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sobreamortiguado.</a:t>
          </a:r>
        </a:p>
      </xdr:txBody>
    </xdr:sp>
    <xdr:clientData/>
  </xdr:twoCellAnchor>
  <xdr:twoCellAnchor editAs="oneCell">
    <xdr:from>
      <xdr:col>8</xdr:col>
      <xdr:colOff>409575</xdr:colOff>
      <xdr:row>0</xdr:row>
      <xdr:rowOff>180975</xdr:rowOff>
    </xdr:from>
    <xdr:to>
      <xdr:col>9</xdr:col>
      <xdr:colOff>581025</xdr:colOff>
      <xdr:row>3</xdr:row>
      <xdr:rowOff>9525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0625" y="180975"/>
          <a:ext cx="12192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0.917</cdr:x>
      <cdr:y>0.011</cdr:y>
    </cdr:from>
    <cdr:to>
      <cdr:x>0.9905</cdr:x>
      <cdr:y>0.13425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467725" y="57150"/>
          <a:ext cx="676275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32"/>
  <sheetViews>
    <sheetView showGridLines="0" tabSelected="1" workbookViewId="0" topLeftCell="A1">
      <selection activeCell="L3" sqref="L3"/>
    </sheetView>
  </sheetViews>
  <sheetFormatPr defaultColWidth="11.421875" defaultRowHeight="12.75"/>
  <cols>
    <col min="1" max="1" width="14.7109375" style="0" customWidth="1"/>
    <col min="2" max="2" width="10.7109375" style="0" customWidth="1"/>
    <col min="3" max="6" width="15.7109375" style="0" customWidth="1"/>
    <col min="7" max="7" width="20.7109375" style="0" customWidth="1"/>
    <col min="8" max="8" width="17.00390625" style="0" customWidth="1"/>
    <col min="9" max="9" width="15.7109375" style="0" customWidth="1"/>
  </cols>
  <sheetData>
    <row r="1" ht="78" customHeight="1"/>
    <row r="2" spans="2:8" ht="17.25" customHeight="1">
      <c r="B2" s="1" t="s">
        <v>4</v>
      </c>
      <c r="C2" s="1" t="s">
        <v>2</v>
      </c>
      <c r="D2" s="1" t="s">
        <v>8</v>
      </c>
      <c r="E2" s="2" t="s">
        <v>5</v>
      </c>
      <c r="F2" s="2" t="s">
        <v>6</v>
      </c>
      <c r="G2" s="1" t="s">
        <v>7</v>
      </c>
      <c r="H2" s="1" t="s">
        <v>9</v>
      </c>
    </row>
    <row r="3" spans="2:8" ht="21" customHeight="1">
      <c r="B3" s="4">
        <v>0.1</v>
      </c>
      <c r="C3" s="4">
        <v>2</v>
      </c>
      <c r="D3" s="4">
        <v>1</v>
      </c>
      <c r="E3" s="4">
        <v>0</v>
      </c>
      <c r="F3" s="13">
        <v>2</v>
      </c>
      <c r="G3" s="15">
        <v>1.5</v>
      </c>
      <c r="H3" s="16">
        <f>2*$F$3*2*PI()/$C$3</f>
        <v>12.566370614359172</v>
      </c>
    </row>
    <row r="4" ht="16.5" customHeight="1">
      <c r="G4" s="14">
        <f>IF($G$3&gt;=$H$3," VALOR EXCESIVO","")</f>
      </c>
    </row>
    <row r="5" spans="2:10" ht="21.75" customHeight="1">
      <c r="B5" s="1" t="s">
        <v>0</v>
      </c>
      <c r="C5" s="1" t="s">
        <v>1</v>
      </c>
      <c r="D5" s="1" t="s">
        <v>3</v>
      </c>
      <c r="E5" s="10"/>
      <c r="F5" s="11"/>
      <c r="G5" s="10"/>
      <c r="H5" s="10"/>
      <c r="I5" s="12"/>
      <c r="J5" s="9"/>
    </row>
    <row r="6" spans="2:10" ht="12.75">
      <c r="B6" s="3">
        <v>0</v>
      </c>
      <c r="C6" s="5">
        <f>D6*SIN(2*PI()/$C$3*B6+$E$3*PI()/180)</f>
        <v>0</v>
      </c>
      <c r="D6" s="6">
        <f>$D$3*EXP(-1*$G$3/(2*$F$3)*B6)</f>
        <v>1</v>
      </c>
      <c r="E6" s="7"/>
      <c r="F6" s="7"/>
      <c r="G6" s="8"/>
      <c r="H6" s="8"/>
      <c r="I6" s="8"/>
      <c r="J6" s="9"/>
    </row>
    <row r="7" spans="2:10" ht="12.75">
      <c r="B7" s="3">
        <f>B6+$B$3</f>
        <v>0.1</v>
      </c>
      <c r="C7" s="5">
        <f aca="true" t="shared" si="0" ref="C7:C70">D7*SIN(2*PI()/$C$3*B7+$E$3*PI()/180)</f>
        <v>0.29764344396281595</v>
      </c>
      <c r="D7" s="6">
        <f aca="true" t="shared" si="1" ref="D7:D70">$D$3*EXP(-1*$G$3/(2*$F$3)*B7)</f>
        <v>0.9631944177208218</v>
      </c>
      <c r="E7" s="7"/>
      <c r="F7" s="7"/>
      <c r="G7" s="8"/>
      <c r="H7" s="8"/>
      <c r="I7" s="8"/>
      <c r="J7" s="9"/>
    </row>
    <row r="8" spans="2:10" ht="12.75">
      <c r="B8" s="3">
        <f aca="true" t="shared" si="2" ref="B8:B71">B7+$B$3</f>
        <v>0.2</v>
      </c>
      <c r="C8" s="5">
        <f t="shared" si="0"/>
        <v>0.545313939174327</v>
      </c>
      <c r="D8" s="6">
        <f t="shared" si="1"/>
        <v>0.9277434863285529</v>
      </c>
      <c r="E8" s="7"/>
      <c r="F8" s="7"/>
      <c r="G8" s="8"/>
      <c r="H8" s="8"/>
      <c r="I8" s="8"/>
      <c r="J8" s="9"/>
    </row>
    <row r="9" spans="2:10" ht="12.75">
      <c r="B9" s="3">
        <f t="shared" si="2"/>
        <v>0.30000000000000004</v>
      </c>
      <c r="C9" s="5">
        <f t="shared" si="0"/>
        <v>0.722935439939158</v>
      </c>
      <c r="D9" s="6">
        <f t="shared" si="1"/>
        <v>0.8935973471085157</v>
      </c>
      <c r="E9" s="7"/>
      <c r="F9" s="7"/>
      <c r="G9" s="8"/>
      <c r="H9" s="8"/>
      <c r="I9" s="8"/>
      <c r="J9" s="9"/>
    </row>
    <row r="10" spans="2:10" ht="12.75">
      <c r="B10" s="3">
        <f t="shared" si="2"/>
        <v>0.4</v>
      </c>
      <c r="C10" s="5">
        <f t="shared" si="0"/>
        <v>0.8185819296062666</v>
      </c>
      <c r="D10" s="6">
        <f t="shared" si="1"/>
        <v>0.8607079764250578</v>
      </c>
      <c r="E10" s="7"/>
      <c r="F10" s="7"/>
      <c r="G10" s="8"/>
      <c r="H10" s="8"/>
      <c r="I10" s="8"/>
      <c r="J10" s="9"/>
    </row>
    <row r="11" spans="2:10" ht="12.75">
      <c r="B11" s="3">
        <f t="shared" si="2"/>
        <v>0.5</v>
      </c>
      <c r="C11" s="5">
        <f t="shared" si="0"/>
        <v>0.8290291181804004</v>
      </c>
      <c r="D11" s="6">
        <f t="shared" si="1"/>
        <v>0.8290291181804004</v>
      </c>
      <c r="E11" s="7"/>
      <c r="F11" s="7"/>
      <c r="G11" s="8"/>
      <c r="H11" s="8"/>
      <c r="I11" s="8"/>
      <c r="J11" s="9"/>
    </row>
    <row r="12" spans="2:10" ht="12.75">
      <c r="B12" s="3">
        <f t="shared" si="2"/>
        <v>0.6</v>
      </c>
      <c r="C12" s="5">
        <f t="shared" si="0"/>
        <v>0.7594340532184719</v>
      </c>
      <c r="D12" s="6">
        <f t="shared" si="1"/>
        <v>0.7985162187593771</v>
      </c>
      <c r="E12" s="7"/>
      <c r="F12" s="7"/>
      <c r="G12" s="8"/>
      <c r="H12" s="8"/>
      <c r="I12" s="8"/>
      <c r="J12" s="9"/>
    </row>
    <row r="13" spans="2:10" ht="12.75">
      <c r="B13" s="3">
        <f t="shared" si="2"/>
        <v>0.7</v>
      </c>
      <c r="C13" s="5">
        <f t="shared" si="0"/>
        <v>0.6222362995959916</v>
      </c>
      <c r="D13" s="6">
        <f t="shared" si="1"/>
        <v>0.7691263643685705</v>
      </c>
      <c r="E13" s="7"/>
      <c r="F13" s="7"/>
      <c r="G13" s="8"/>
      <c r="H13" s="8"/>
      <c r="I13" s="8"/>
      <c r="J13" s="9"/>
    </row>
    <row r="14" spans="2:10" ht="12.75">
      <c r="B14" s="3">
        <f t="shared" si="2"/>
        <v>0.7999999999999999</v>
      </c>
      <c r="C14" s="5">
        <f t="shared" si="0"/>
        <v>0.43544202474626464</v>
      </c>
      <c r="D14" s="6">
        <f t="shared" si="1"/>
        <v>0.7408182206817179</v>
      </c>
      <c r="E14" s="7"/>
      <c r="F14" s="7"/>
      <c r="G14" s="8"/>
      <c r="H14" s="8"/>
      <c r="I14" s="8"/>
      <c r="J14" s="9"/>
    </row>
    <row r="15" spans="2:10" ht="12.75">
      <c r="B15" s="3">
        <f t="shared" si="2"/>
        <v>0.8999999999999999</v>
      </c>
      <c r="C15" s="5">
        <f t="shared" si="0"/>
        <v>0.2204996865541123</v>
      </c>
      <c r="D15" s="6">
        <f t="shared" si="1"/>
        <v>0.7135519747065026</v>
      </c>
      <c r="E15" s="7"/>
      <c r="F15" s="7"/>
      <c r="G15" s="8"/>
      <c r="H15" s="8"/>
      <c r="I15" s="8"/>
      <c r="J15" s="9"/>
    </row>
    <row r="16" spans="2:10" ht="12.75">
      <c r="B16" s="3">
        <f t="shared" si="2"/>
        <v>0.9999999999999999</v>
      </c>
      <c r="C16" s="5">
        <f t="shared" si="0"/>
        <v>3.894208925553042E-16</v>
      </c>
      <c r="D16" s="6">
        <f t="shared" si="1"/>
        <v>0.6872892787909722</v>
      </c>
      <c r="E16" s="7"/>
      <c r="F16" s="7"/>
      <c r="G16" s="8"/>
      <c r="H16" s="8"/>
      <c r="I16" s="8"/>
      <c r="J16" s="9"/>
    </row>
    <row r="17" spans="2:10" ht="12.75">
      <c r="B17" s="3">
        <f t="shared" si="2"/>
        <v>1.0999999999999999</v>
      </c>
      <c r="C17" s="5">
        <f t="shared" si="0"/>
        <v>-0.20456714793806458</v>
      </c>
      <c r="D17" s="6">
        <f t="shared" si="1"/>
        <v>0.661993196690834</v>
      </c>
      <c r="E17" s="7"/>
      <c r="F17" s="7"/>
      <c r="G17" s="8"/>
      <c r="H17" s="8"/>
      <c r="I17" s="8"/>
      <c r="J17" s="9"/>
    </row>
    <row r="18" spans="2:10" ht="12.75">
      <c r="B18" s="3">
        <f t="shared" si="2"/>
        <v>1.2</v>
      </c>
      <c r="C18" s="5">
        <f t="shared" si="0"/>
        <v>-0.3747884239697873</v>
      </c>
      <c r="D18" s="6">
        <f t="shared" si="1"/>
        <v>0.6376281516217733</v>
      </c>
      <c r="E18" s="7"/>
      <c r="F18" s="7"/>
      <c r="G18" s="8"/>
      <c r="H18" s="8"/>
      <c r="I18" s="8"/>
      <c r="J18" s="9"/>
    </row>
    <row r="19" spans="2:10" ht="12.75">
      <c r="B19" s="3">
        <f t="shared" si="2"/>
        <v>1.3</v>
      </c>
      <c r="C19" s="5">
        <f t="shared" si="0"/>
        <v>-0.49686577712821806</v>
      </c>
      <c r="D19" s="6">
        <f t="shared" si="1"/>
        <v>0.6141598762237378</v>
      </c>
      <c r="E19" s="7"/>
      <c r="F19" s="7"/>
      <c r="G19" s="8"/>
      <c r="H19" s="8"/>
      <c r="I19" s="8"/>
      <c r="J19" s="9"/>
    </row>
    <row r="20" spans="2:10" ht="12.75">
      <c r="B20" s="3">
        <f t="shared" si="2"/>
        <v>1.4000000000000001</v>
      </c>
      <c r="C20" s="5">
        <f t="shared" si="0"/>
        <v>-0.5626025840304134</v>
      </c>
      <c r="D20" s="6">
        <f t="shared" si="1"/>
        <v>0.5915553643668151</v>
      </c>
      <c r="E20" s="7"/>
      <c r="F20" s="7"/>
      <c r="G20" s="8"/>
      <c r="H20" s="8"/>
      <c r="I20" s="8"/>
      <c r="J20" s="9"/>
    </row>
    <row r="21" spans="2:10" ht="12.75">
      <c r="B21" s="3">
        <f t="shared" si="2"/>
        <v>1.5000000000000002</v>
      </c>
      <c r="C21" s="5">
        <f t="shared" si="0"/>
        <v>-0.5697828247309229</v>
      </c>
      <c r="D21" s="6">
        <f t="shared" si="1"/>
        <v>0.5697828247309229</v>
      </c>
      <c r="E21" s="7"/>
      <c r="F21" s="7"/>
      <c r="G21" s="8"/>
      <c r="H21" s="8"/>
      <c r="I21" s="8"/>
      <c r="J21" s="9"/>
    </row>
    <row r="22" spans="2:10" ht="12.75">
      <c r="B22" s="3">
        <f t="shared" si="2"/>
        <v>1.6000000000000003</v>
      </c>
      <c r="C22" s="5">
        <f t="shared" si="0"/>
        <v>-0.5219508827258281</v>
      </c>
      <c r="D22" s="6">
        <f t="shared" si="1"/>
        <v>0.5488116360940264</v>
      </c>
      <c r="E22" s="7"/>
      <c r="F22" s="7"/>
      <c r="G22" s="8"/>
      <c r="H22" s="8"/>
      <c r="I22" s="8"/>
      <c r="J22" s="9"/>
    </row>
    <row r="23" spans="2:10" ht="12.75">
      <c r="B23" s="3">
        <f t="shared" si="2"/>
        <v>1.7000000000000004</v>
      </c>
      <c r="C23" s="5">
        <f t="shared" si="0"/>
        <v>-0.4276563375868921</v>
      </c>
      <c r="D23" s="6">
        <f t="shared" si="1"/>
        <v>0.5286123042659973</v>
      </c>
      <c r="E23" s="7"/>
      <c r="F23" s="7"/>
      <c r="G23" s="8"/>
      <c r="H23" s="8"/>
      <c r="I23" s="8"/>
      <c r="J23" s="9"/>
    </row>
    <row r="24" spans="2:10" ht="12.75">
      <c r="B24" s="3">
        <f t="shared" si="2"/>
        <v>1.8000000000000005</v>
      </c>
      <c r="C24" s="5">
        <f t="shared" si="0"/>
        <v>-0.2992746351431402</v>
      </c>
      <c r="D24" s="6">
        <f t="shared" si="1"/>
        <v>0.5091564206075491</v>
      </c>
      <c r="E24" s="7"/>
      <c r="F24" s="7"/>
      <c r="G24" s="8"/>
      <c r="H24" s="8"/>
      <c r="I24" s="8"/>
      <c r="J24" s="9"/>
    </row>
    <row r="25" spans="2:10" ht="12.75">
      <c r="B25" s="3">
        <f t="shared" si="2"/>
        <v>1.9000000000000006</v>
      </c>
      <c r="C25" s="5">
        <f t="shared" si="0"/>
        <v>-0.15154707054541025</v>
      </c>
      <c r="D25" s="6">
        <f t="shared" si="1"/>
        <v>0.49041662207590603</v>
      </c>
      <c r="E25" s="7"/>
      <c r="F25" s="7"/>
      <c r="G25" s="8"/>
      <c r="H25" s="8"/>
      <c r="I25" s="8"/>
      <c r="J25" s="9"/>
    </row>
    <row r="26" spans="2:10" ht="12.75">
      <c r="B26" s="3">
        <f t="shared" si="2"/>
        <v>2.0000000000000004</v>
      </c>
      <c r="C26" s="5">
        <f t="shared" si="0"/>
        <v>7.233477262171874E-16</v>
      </c>
      <c r="D26" s="6">
        <f t="shared" si="1"/>
        <v>0.4723665527410146</v>
      </c>
      <c r="E26" s="7"/>
      <c r="F26" s="7"/>
      <c r="G26" s="8"/>
      <c r="H26" s="8"/>
      <c r="I26" s="8"/>
      <c r="J26" s="9"/>
    </row>
    <row r="27" spans="2:10" ht="12.75">
      <c r="B27" s="3">
        <f t="shared" si="2"/>
        <v>2.1000000000000005</v>
      </c>
      <c r="C27" s="5">
        <f t="shared" si="0"/>
        <v>0.14059680757067938</v>
      </c>
      <c r="D27" s="6">
        <f t="shared" si="1"/>
        <v>0.4549808267181734</v>
      </c>
      <c r="E27" s="7"/>
      <c r="F27" s="7"/>
      <c r="G27" s="8"/>
      <c r="H27" s="8"/>
      <c r="I27" s="8"/>
      <c r="J27" s="9"/>
    </row>
    <row r="28" spans="2:10" ht="12.75">
      <c r="B28" s="3">
        <f t="shared" si="2"/>
        <v>2.2000000000000006</v>
      </c>
      <c r="C28" s="5">
        <f t="shared" si="0"/>
        <v>0.25758806560940073</v>
      </c>
      <c r="D28" s="6">
        <f t="shared" si="1"/>
        <v>0.4382349924649492</v>
      </c>
      <c r="E28" s="7"/>
      <c r="F28" s="7"/>
      <c r="G28" s="8"/>
      <c r="H28" s="8"/>
      <c r="I28" s="8"/>
      <c r="J28" s="9"/>
    </row>
    <row r="29" spans="2:10" ht="12.75">
      <c r="B29" s="3">
        <f t="shared" si="2"/>
        <v>2.3000000000000007</v>
      </c>
      <c r="C29" s="5">
        <f t="shared" si="0"/>
        <v>0.3414905216183694</v>
      </c>
      <c r="D29" s="6">
        <f t="shared" si="1"/>
        <v>0.4221054983921654</v>
      </c>
      <c r="E29" s="7"/>
      <c r="F29" s="7"/>
      <c r="G29" s="8"/>
      <c r="H29" s="8"/>
      <c r="I29" s="8"/>
      <c r="J29" s="9"/>
    </row>
    <row r="30" spans="2:10" ht="12.75">
      <c r="B30" s="3">
        <f t="shared" si="2"/>
        <v>2.400000000000001</v>
      </c>
      <c r="C30" s="5">
        <f t="shared" si="0"/>
        <v>0.3866707242242003</v>
      </c>
      <c r="D30" s="6">
        <f t="shared" si="1"/>
        <v>0.40656965974059894</v>
      </c>
      <c r="E30" s="7"/>
      <c r="F30" s="7"/>
      <c r="G30" s="8"/>
      <c r="H30" s="8"/>
      <c r="I30" s="8"/>
      <c r="J30" s="9"/>
    </row>
    <row r="31" spans="2:10" ht="12.75">
      <c r="B31" s="3">
        <f t="shared" si="2"/>
        <v>2.500000000000001</v>
      </c>
      <c r="C31" s="5">
        <f t="shared" si="0"/>
        <v>0.3916056266767989</v>
      </c>
      <c r="D31" s="6">
        <f t="shared" si="1"/>
        <v>0.3916056266767989</v>
      </c>
      <c r="E31" s="7"/>
      <c r="F31" s="7"/>
      <c r="G31" s="8"/>
      <c r="H31" s="8"/>
      <c r="I31" s="8"/>
      <c r="J31" s="9"/>
    </row>
    <row r="32" spans="2:10" ht="12.75">
      <c r="B32" s="3">
        <f t="shared" si="2"/>
        <v>2.600000000000001</v>
      </c>
      <c r="C32" s="5">
        <f t="shared" si="0"/>
        <v>0.35873124575294535</v>
      </c>
      <c r="D32" s="6">
        <f t="shared" si="1"/>
        <v>0.3771923535631568</v>
      </c>
      <c r="E32" s="7"/>
      <c r="F32" s="7"/>
      <c r="G32" s="8"/>
      <c r="H32" s="8"/>
      <c r="I32" s="8"/>
      <c r="J32" s="9"/>
    </row>
    <row r="33" spans="2:10" ht="12.75">
      <c r="B33" s="3">
        <f t="shared" si="2"/>
        <v>2.700000000000001</v>
      </c>
      <c r="C33" s="5">
        <f t="shared" si="0"/>
        <v>0.293923615830483</v>
      </c>
      <c r="D33" s="6">
        <f t="shared" si="1"/>
        <v>0.3633095693590111</v>
      </c>
      <c r="E33" s="7"/>
      <c r="F33" s="7"/>
      <c r="G33" s="8"/>
      <c r="H33" s="8"/>
      <c r="I33" s="8"/>
      <c r="J33" s="9"/>
    </row>
    <row r="34" spans="2:10" ht="12.75">
      <c r="B34" s="3">
        <f t="shared" si="2"/>
        <v>2.800000000000001</v>
      </c>
      <c r="C34" s="5">
        <f t="shared" si="0"/>
        <v>0.2056882481479596</v>
      </c>
      <c r="D34" s="6">
        <f t="shared" si="1"/>
        <v>0.34993774911115516</v>
      </c>
      <c r="E34" s="7"/>
      <c r="F34" s="7"/>
      <c r="G34" s="8"/>
      <c r="H34" s="8"/>
      <c r="I34" s="8"/>
      <c r="J34" s="9"/>
    </row>
    <row r="35" spans="2:10" ht="12.75">
      <c r="B35" s="3">
        <f t="shared" si="2"/>
        <v>2.9000000000000012</v>
      </c>
      <c r="C35" s="5">
        <f t="shared" si="0"/>
        <v>0.10415667681803904</v>
      </c>
      <c r="D35" s="6">
        <f t="shared" si="1"/>
        <v>0.33705808649365415</v>
      </c>
      <c r="E35" s="7"/>
      <c r="F35" s="7"/>
      <c r="G35" s="8"/>
      <c r="H35" s="8"/>
      <c r="I35" s="8"/>
      <c r="J35" s="9"/>
    </row>
    <row r="36" spans="2:10" ht="12.75">
      <c r="B36" s="3">
        <f t="shared" si="2"/>
        <v>3.0000000000000013</v>
      </c>
      <c r="C36" s="5">
        <f t="shared" si="0"/>
        <v>-1.0340730210104357E-15</v>
      </c>
      <c r="D36" s="6">
        <f t="shared" si="1"/>
        <v>0.3246524673583496</v>
      </c>
      <c r="E36" s="7"/>
      <c r="F36" s="7"/>
      <c r="G36" s="8"/>
      <c r="H36" s="8"/>
      <c r="I36" s="8"/>
      <c r="J36" s="9"/>
    </row>
    <row r="37" spans="2:10" ht="12.75">
      <c r="B37" s="3">
        <f t="shared" si="2"/>
        <v>3.1000000000000014</v>
      </c>
      <c r="C37" s="5">
        <f t="shared" si="0"/>
        <v>-0.09663067847556632</v>
      </c>
      <c r="D37" s="6">
        <f t="shared" si="1"/>
        <v>0.3127034442588536</v>
      </c>
      <c r="E37" s="7"/>
      <c r="F37" s="7"/>
      <c r="G37" s="8"/>
      <c r="H37" s="8"/>
      <c r="I37" s="8"/>
      <c r="J37" s="9"/>
    </row>
    <row r="38" spans="2:10" ht="12.75">
      <c r="B38" s="3">
        <f t="shared" si="2"/>
        <v>3.2000000000000015</v>
      </c>
      <c r="C38" s="5">
        <f t="shared" si="0"/>
        <v>-0.17703751583784744</v>
      </c>
      <c r="D38" s="6">
        <f t="shared" si="1"/>
        <v>0.3011942119122019</v>
      </c>
      <c r="E38" s="7"/>
      <c r="F38" s="7"/>
      <c r="G38" s="8"/>
      <c r="H38" s="8"/>
      <c r="I38" s="8"/>
      <c r="J38" s="9"/>
    </row>
    <row r="39" spans="2:10" ht="12.75">
      <c r="B39" s="3">
        <f t="shared" si="2"/>
        <v>3.3000000000000016</v>
      </c>
      <c r="C39" s="5">
        <f t="shared" si="0"/>
        <v>-0.23470277431704237</v>
      </c>
      <c r="D39" s="6">
        <f t="shared" si="1"/>
        <v>0.2901085835636551</v>
      </c>
      <c r="E39" s="7"/>
      <c r="F39" s="7"/>
      <c r="G39" s="8"/>
      <c r="H39" s="8"/>
      <c r="I39" s="8"/>
      <c r="J39" s="9"/>
    </row>
    <row r="40" spans="2:10" ht="12.75">
      <c r="B40" s="3">
        <f t="shared" si="2"/>
        <v>3.4000000000000017</v>
      </c>
      <c r="C40" s="5">
        <f t="shared" si="0"/>
        <v>-0.2657546431816337</v>
      </c>
      <c r="D40" s="6">
        <f t="shared" si="1"/>
        <v>0.27943096822140717</v>
      </c>
      <c r="E40" s="7"/>
      <c r="F40" s="7"/>
      <c r="G40" s="8"/>
      <c r="H40" s="8"/>
      <c r="I40" s="8"/>
      <c r="J40" s="9"/>
    </row>
    <row r="41" spans="2:10" ht="12.75">
      <c r="B41" s="3">
        <f t="shared" si="2"/>
        <v>3.5000000000000018</v>
      </c>
      <c r="C41" s="5">
        <f t="shared" si="0"/>
        <v>-0.2691463487291837</v>
      </c>
      <c r="D41" s="6">
        <f t="shared" si="1"/>
        <v>0.2691463487291837</v>
      </c>
      <c r="E41" s="7"/>
      <c r="F41" s="7"/>
      <c r="G41" s="8"/>
      <c r="H41" s="8"/>
      <c r="I41" s="8"/>
      <c r="J41" s="9"/>
    </row>
    <row r="42" spans="2:10" ht="12.75">
      <c r="B42" s="3">
        <f t="shared" si="2"/>
        <v>3.600000000000002</v>
      </c>
      <c r="C42" s="5">
        <f t="shared" si="0"/>
        <v>-0.24655213917332858</v>
      </c>
      <c r="D42" s="6">
        <f t="shared" si="1"/>
        <v>0.2592402606458913</v>
      </c>
      <c r="E42" s="7"/>
      <c r="F42" s="7"/>
      <c r="G42" s="8"/>
      <c r="H42" s="8"/>
      <c r="I42" s="8"/>
      <c r="J42" s="9"/>
    </row>
    <row r="43" spans="2:10" ht="12.75">
      <c r="B43" s="3">
        <f t="shared" si="2"/>
        <v>3.700000000000002</v>
      </c>
      <c r="C43" s="5">
        <f t="shared" si="0"/>
        <v>-0.20201054994376713</v>
      </c>
      <c r="D43" s="6">
        <f t="shared" si="1"/>
        <v>0.2496987719026134</v>
      </c>
      <c r="E43" s="7"/>
      <c r="F43" s="7"/>
      <c r="G43" s="8"/>
      <c r="H43" s="8"/>
      <c r="I43" s="8"/>
      <c r="J43" s="9"/>
    </row>
    <row r="44" spans="2:10" ht="12.75">
      <c r="B44" s="3">
        <f t="shared" si="2"/>
        <v>3.800000000000002</v>
      </c>
      <c r="C44" s="5">
        <f t="shared" si="0"/>
        <v>-0.14136732772538899</v>
      </c>
      <c r="D44" s="6">
        <f t="shared" si="1"/>
        <v>0.24050846320834196</v>
      </c>
      <c r="E44" s="7"/>
      <c r="F44" s="7"/>
      <c r="G44" s="8"/>
      <c r="H44" s="8"/>
      <c r="I44" s="8"/>
      <c r="J44" s="9"/>
    </row>
    <row r="45" spans="2:10" ht="12.75">
      <c r="B45" s="3">
        <f t="shared" si="2"/>
        <v>3.900000000000002</v>
      </c>
      <c r="C45" s="5">
        <f t="shared" si="0"/>
        <v>-0.07158576729153364</v>
      </c>
      <c r="D45" s="6">
        <f t="shared" si="1"/>
        <v>0.2316564091768886</v>
      </c>
      <c r="E45" s="7"/>
      <c r="F45" s="7"/>
      <c r="G45" s="8"/>
      <c r="H45" s="8"/>
      <c r="I45" s="8"/>
      <c r="J45" s="9"/>
    </row>
    <row r="46" spans="2:10" ht="12.75">
      <c r="B46" s="3">
        <f t="shared" si="2"/>
        <v>4.000000000000002</v>
      </c>
      <c r="C46" s="5">
        <f t="shared" si="0"/>
        <v>1.0797293297886642E-15</v>
      </c>
      <c r="D46" s="6">
        <f t="shared" si="1"/>
        <v>0.22313016014842968</v>
      </c>
      <c r="E46" s="7"/>
      <c r="F46" s="7"/>
      <c r="G46" s="8"/>
      <c r="H46" s="8"/>
      <c r="I46" s="8"/>
      <c r="J46" s="9"/>
    </row>
    <row r="47" spans="2:10" ht="12.75">
      <c r="B47" s="3">
        <f t="shared" si="2"/>
        <v>4.100000000000001</v>
      </c>
      <c r="C47" s="5">
        <f t="shared" si="0"/>
        <v>0.06641322931855427</v>
      </c>
      <c r="D47" s="6">
        <f t="shared" si="1"/>
        <v>0.21491772468012046</v>
      </c>
      <c r="E47" s="7"/>
      <c r="F47" s="7"/>
      <c r="G47" s="8"/>
      <c r="H47" s="8"/>
      <c r="I47" s="8"/>
      <c r="J47" s="9"/>
    </row>
    <row r="48" spans="2:10" ht="12.75">
      <c r="B48" s="3">
        <f t="shared" si="2"/>
        <v>4.200000000000001</v>
      </c>
      <c r="C48" s="5">
        <f t="shared" si="0"/>
        <v>0.12167598657913917</v>
      </c>
      <c r="D48" s="6">
        <f t="shared" si="1"/>
        <v>0.20700755268115253</v>
      </c>
      <c r="E48" s="7"/>
      <c r="F48" s="7"/>
      <c r="G48" s="8"/>
      <c r="H48" s="8"/>
      <c r="I48" s="8"/>
      <c r="J48" s="9"/>
    </row>
    <row r="49" spans="2:10" ht="12.75">
      <c r="B49" s="3">
        <f t="shared" si="2"/>
        <v>4.300000000000001</v>
      </c>
      <c r="C49" s="5">
        <f t="shared" si="0"/>
        <v>0.16130870049059998</v>
      </c>
      <c r="D49" s="6">
        <f t="shared" si="1"/>
        <v>0.1993885191685351</v>
      </c>
      <c r="E49" s="7"/>
      <c r="F49" s="7"/>
      <c r="G49" s="8"/>
      <c r="H49" s="8"/>
      <c r="I49" s="8"/>
      <c r="J49" s="9"/>
    </row>
    <row r="50" spans="2:10" ht="12.75">
      <c r="B50" s="3">
        <f t="shared" si="2"/>
        <v>4.4</v>
      </c>
      <c r="C50" s="5">
        <f t="shared" si="0"/>
        <v>0.18265031704765702</v>
      </c>
      <c r="D50" s="6">
        <f t="shared" si="1"/>
        <v>0.19204990862075408</v>
      </c>
      <c r="E50" s="7"/>
      <c r="F50" s="7"/>
      <c r="G50" s="8"/>
      <c r="H50" s="8"/>
      <c r="I50" s="8"/>
      <c r="J50" s="9"/>
    </row>
    <row r="51" spans="2:10" ht="12.75">
      <c r="B51" s="3">
        <f t="shared" si="2"/>
        <v>4.5</v>
      </c>
      <c r="C51" s="5">
        <f t="shared" si="0"/>
        <v>0.18498139990730428</v>
      </c>
      <c r="D51" s="6">
        <f t="shared" si="1"/>
        <v>0.18498139990730428</v>
      </c>
      <c r="E51" s="7"/>
      <c r="F51" s="7"/>
      <c r="G51" s="8"/>
      <c r="H51" s="8"/>
      <c r="I51" s="8"/>
      <c r="J51" s="9"/>
    </row>
    <row r="52" spans="2:10" ht="12.75">
      <c r="B52" s="3">
        <f t="shared" si="2"/>
        <v>4.6</v>
      </c>
      <c r="C52" s="5">
        <f t="shared" si="0"/>
        <v>0.16945264191680895</v>
      </c>
      <c r="D52" s="6">
        <f t="shared" si="1"/>
        <v>0.17817305177289844</v>
      </c>
      <c r="E52" s="7"/>
      <c r="F52" s="7"/>
      <c r="G52" s="8"/>
      <c r="H52" s="8"/>
      <c r="I52" s="8"/>
      <c r="J52" s="9"/>
    </row>
    <row r="53" spans="2:10" ht="12.75">
      <c r="B53" s="3">
        <f t="shared" si="2"/>
        <v>4.699999999999999</v>
      </c>
      <c r="C53" s="5">
        <f t="shared" si="0"/>
        <v>0.13883968517902023</v>
      </c>
      <c r="D53" s="6">
        <f t="shared" si="1"/>
        <v>0.17161528885593877</v>
      </c>
      <c r="E53" s="7"/>
      <c r="F53" s="7"/>
      <c r="G53" s="8"/>
      <c r="H53" s="8"/>
      <c r="I53" s="8"/>
      <c r="J53" s="9"/>
    </row>
    <row r="54" spans="2:10" ht="12.75">
      <c r="B54" s="3">
        <f t="shared" si="2"/>
        <v>4.799999999999999</v>
      </c>
      <c r="C54" s="5">
        <f t="shared" si="0"/>
        <v>0.09716024871699115</v>
      </c>
      <c r="D54" s="6">
        <f t="shared" si="1"/>
        <v>0.16529888822158662</v>
      </c>
      <c r="E54" s="7"/>
      <c r="F54" s="7"/>
      <c r="G54" s="8"/>
      <c r="H54" s="8"/>
      <c r="I54" s="8"/>
      <c r="J54" s="9"/>
    </row>
    <row r="55" spans="2:10" ht="12.75">
      <c r="B55" s="3">
        <f t="shared" si="2"/>
        <v>4.899999999999999</v>
      </c>
      <c r="C55" s="5">
        <f t="shared" si="0"/>
        <v>0.0492001303734985</v>
      </c>
      <c r="D55" s="6">
        <f t="shared" si="1"/>
        <v>0.15921496639049035</v>
      </c>
      <c r="E55" s="7"/>
      <c r="F55" s="7"/>
      <c r="G55" s="8"/>
      <c r="H55" s="8"/>
      <c r="I55" s="8"/>
      <c r="J55" s="9"/>
    </row>
    <row r="56" spans="2:10" ht="12.75">
      <c r="B56" s="3">
        <f t="shared" si="2"/>
        <v>4.999999999999998</v>
      </c>
      <c r="C56" s="5">
        <f t="shared" si="0"/>
        <v>9.111807329742758E-16</v>
      </c>
      <c r="D56" s="6">
        <f t="shared" si="1"/>
        <v>0.15335496684492855</v>
      </c>
      <c r="E56" s="7"/>
      <c r="F56" s="7"/>
      <c r="G56" s="8"/>
      <c r="H56" s="8"/>
      <c r="I56" s="8"/>
      <c r="J56" s="9"/>
    </row>
    <row r="57" spans="2:10" ht="12.75">
      <c r="B57" s="3">
        <f t="shared" si="2"/>
        <v>5.099999999999998</v>
      </c>
      <c r="C57" s="5">
        <f t="shared" si="0"/>
        <v>-0.04564510048052716</v>
      </c>
      <c r="D57" s="6">
        <f t="shared" si="1"/>
        <v>0.1477106479947969</v>
      </c>
      <c r="E57" s="7"/>
      <c r="F57" s="7"/>
      <c r="G57" s="8"/>
      <c r="H57" s="8"/>
      <c r="I57" s="8"/>
      <c r="J57" s="9"/>
    </row>
    <row r="58" spans="2:10" ht="12.75">
      <c r="B58" s="3">
        <f t="shared" si="2"/>
        <v>5.1999999999999975</v>
      </c>
      <c r="C58" s="5">
        <f t="shared" si="0"/>
        <v>-0.08362660106215546</v>
      </c>
      <c r="D58" s="6">
        <f t="shared" si="1"/>
        <v>0.1422740715865137</v>
      </c>
      <c r="E58" s="7"/>
      <c r="F58" s="7"/>
      <c r="G58" s="8"/>
      <c r="H58" s="8"/>
      <c r="I58" s="8"/>
      <c r="J58" s="9"/>
    </row>
    <row r="59" spans="2:10" ht="12.75">
      <c r="B59" s="3">
        <f t="shared" si="2"/>
        <v>5.299999999999997</v>
      </c>
      <c r="C59" s="5">
        <f t="shared" si="0"/>
        <v>-0.11086574042289268</v>
      </c>
      <c r="D59" s="6">
        <f t="shared" si="1"/>
        <v>0.13703759153854259</v>
      </c>
      <c r="E59" s="7"/>
      <c r="F59" s="7"/>
      <c r="G59" s="8"/>
      <c r="H59" s="8"/>
      <c r="I59" s="8"/>
      <c r="J59" s="9"/>
    </row>
    <row r="60" spans="2:10" ht="12.75">
      <c r="B60" s="3">
        <f t="shared" si="2"/>
        <v>5.399999999999997</v>
      </c>
      <c r="C60" s="5">
        <f t="shared" si="0"/>
        <v>-0.1255336046746263</v>
      </c>
      <c r="D60" s="6">
        <f t="shared" si="1"/>
        <v>0.1319938431878304</v>
      </c>
      <c r="E60" s="7"/>
      <c r="F60" s="7"/>
      <c r="G60" s="8"/>
      <c r="H60" s="8"/>
      <c r="I60" s="8"/>
      <c r="J60" s="9"/>
    </row>
    <row r="61" spans="2:10" ht="12.75">
      <c r="B61" s="3">
        <f t="shared" si="2"/>
        <v>5.4999999999999964</v>
      </c>
      <c r="C61" s="5">
        <f t="shared" si="0"/>
        <v>-0.12713573293203576</v>
      </c>
      <c r="D61" s="6">
        <f t="shared" si="1"/>
        <v>0.12713573293203576</v>
      </c>
      <c r="E61" s="7"/>
      <c r="F61" s="7"/>
      <c r="G61" s="8"/>
      <c r="H61" s="8"/>
      <c r="I61" s="8"/>
      <c r="J61" s="9"/>
    </row>
    <row r="62" spans="2:10" ht="12.75">
      <c r="B62" s="3">
        <f t="shared" si="2"/>
        <v>5.599999999999996</v>
      </c>
      <c r="C62" s="5">
        <f t="shared" si="0"/>
        <v>-0.11646298405222896</v>
      </c>
      <c r="D62" s="6">
        <f t="shared" si="1"/>
        <v>0.12245642825298206</v>
      </c>
      <c r="E62" s="7"/>
      <c r="F62" s="7"/>
      <c r="G62" s="8"/>
      <c r="H62" s="8"/>
      <c r="I62" s="8"/>
      <c r="J62" s="9"/>
    </row>
    <row r="63" spans="2:10" ht="12.75">
      <c r="B63" s="3">
        <f t="shared" si="2"/>
        <v>5.699999999999996</v>
      </c>
      <c r="C63" s="5">
        <f t="shared" si="0"/>
        <v>-0.09542302709425532</v>
      </c>
      <c r="D63" s="6">
        <f t="shared" si="1"/>
        <v>0.11794934810730269</v>
      </c>
      <c r="E63" s="7"/>
      <c r="F63" s="7"/>
      <c r="G63" s="8"/>
      <c r="H63" s="8"/>
      <c r="I63" s="8"/>
      <c r="J63" s="9"/>
    </row>
    <row r="64" spans="2:10" ht="12.75">
      <c r="B64" s="3">
        <f t="shared" si="2"/>
        <v>5.799999999999995</v>
      </c>
      <c r="C64" s="5">
        <f t="shared" si="0"/>
        <v>-0.06677719726785343</v>
      </c>
      <c r="D64" s="6">
        <f t="shared" si="1"/>
        <v>0.11360815367076396</v>
      </c>
      <c r="E64" s="7"/>
      <c r="F64" s="7"/>
      <c r="G64" s="8"/>
      <c r="H64" s="8"/>
      <c r="I64" s="8"/>
      <c r="J64" s="9"/>
    </row>
    <row r="65" spans="2:10" ht="12.75">
      <c r="B65" s="3">
        <f t="shared" si="2"/>
        <v>5.899999999999995</v>
      </c>
      <c r="C65" s="5">
        <f t="shared" si="0"/>
        <v>-0.03381472212082475</v>
      </c>
      <c r="D65" s="6">
        <f t="shared" si="1"/>
        <v>0.10942673942324913</v>
      </c>
      <c r="E65" s="7"/>
      <c r="F65" s="7"/>
      <c r="G65" s="8"/>
      <c r="H65" s="8"/>
      <c r="I65" s="8"/>
      <c r="J65" s="9"/>
    </row>
    <row r="66" spans="2:10" ht="12.75">
      <c r="B66" s="3">
        <f t="shared" si="2"/>
        <v>5.999999999999995</v>
      </c>
      <c r="C66" s="5">
        <f t="shared" si="0"/>
        <v>-1.9497441524518302E-15</v>
      </c>
      <c r="D66" s="6">
        <f t="shared" si="1"/>
        <v>0.10539922456186453</v>
      </c>
      <c r="E66" s="7"/>
      <c r="F66" s="7"/>
      <c r="G66" s="8"/>
      <c r="H66" s="8"/>
      <c r="I66" s="8"/>
      <c r="J66" s="9"/>
    </row>
    <row r="67" spans="2:10" ht="12.75">
      <c r="B67" s="3">
        <f t="shared" si="2"/>
        <v>6.099999999999994</v>
      </c>
      <c r="C67" s="5">
        <f t="shared" si="0"/>
        <v>0.031371388189601626</v>
      </c>
      <c r="D67" s="6">
        <f t="shared" si="1"/>
        <v>0.10151994473009127</v>
      </c>
      <c r="E67" s="7"/>
      <c r="F67" s="7"/>
      <c r="G67" s="8"/>
      <c r="H67" s="8"/>
      <c r="I67" s="8"/>
      <c r="J67" s="9"/>
    </row>
    <row r="68" spans="2:10" ht="12.75">
      <c r="B68" s="3">
        <f t="shared" si="2"/>
        <v>6.199999999999994</v>
      </c>
      <c r="C68" s="5">
        <f t="shared" si="0"/>
        <v>0.05747566633174841</v>
      </c>
      <c r="D68" s="6">
        <f t="shared" si="1"/>
        <v>0.09778344405135031</v>
      </c>
      <c r="E68" s="7"/>
      <c r="F68" s="7"/>
      <c r="G68" s="8"/>
      <c r="H68" s="8"/>
      <c r="I68" s="8"/>
      <c r="J68" s="9"/>
    </row>
    <row r="69" spans="2:10" ht="12.75">
      <c r="B69" s="3">
        <f t="shared" si="2"/>
        <v>6.299999999999994</v>
      </c>
      <c r="C69" s="5">
        <f t="shared" si="0"/>
        <v>0.07619683477787655</v>
      </c>
      <c r="D69" s="6">
        <f t="shared" si="1"/>
        <v>0.0941844674557769</v>
      </c>
      <c r="E69" s="7"/>
      <c r="F69" s="7"/>
      <c r="G69" s="8"/>
      <c r="H69" s="8"/>
      <c r="I69" s="8"/>
      <c r="J69" s="9"/>
    </row>
    <row r="70" spans="2:10" ht="12.75">
      <c r="B70" s="3">
        <f t="shared" si="2"/>
        <v>6.399999999999993</v>
      </c>
      <c r="C70" s="5">
        <f t="shared" si="0"/>
        <v>0.08627790062085469</v>
      </c>
      <c r="D70" s="6">
        <f t="shared" si="1"/>
        <v>0.0907179532894127</v>
      </c>
      <c r="E70" s="7"/>
      <c r="F70" s="7"/>
      <c r="G70" s="8"/>
      <c r="H70" s="8"/>
      <c r="I70" s="8"/>
      <c r="J70" s="9"/>
    </row>
    <row r="71" spans="2:10" ht="12.75">
      <c r="B71" s="3">
        <f t="shared" si="2"/>
        <v>6.499999999999993</v>
      </c>
      <c r="C71" s="5">
        <f aca="true" t="shared" si="3" ref="C71:C126">D71*SIN(2*PI()/$C$3*B71+$E$3*PI()/180)</f>
        <v>0.08737902619542062</v>
      </c>
      <c r="D71" s="6">
        <f aca="true" t="shared" si="4" ref="D71:D126">$D$3*EXP(-1*$G$3/(2*$F$3)*B71)</f>
        <v>0.08737902619542062</v>
      </c>
      <c r="E71" s="7"/>
      <c r="F71" s="7"/>
      <c r="G71" s="8"/>
      <c r="H71" s="8"/>
      <c r="I71" s="8"/>
      <c r="J71" s="9"/>
    </row>
    <row r="72" spans="2:10" ht="12.75">
      <c r="B72" s="3">
        <f aca="true" t="shared" si="5" ref="B72:B126">B71+$B$3</f>
        <v>6.5999999999999925</v>
      </c>
      <c r="C72" s="5">
        <f t="shared" si="3"/>
        <v>0.08004376031510146</v>
      </c>
      <c r="D72" s="6">
        <f t="shared" si="4"/>
        <v>0.08416299025731062</v>
      </c>
      <c r="E72" s="7"/>
      <c r="F72" s="7"/>
      <c r="G72" s="8"/>
      <c r="H72" s="8"/>
      <c r="I72" s="8"/>
      <c r="J72" s="9"/>
    </row>
    <row r="73" spans="2:10" ht="12.75">
      <c r="B73" s="3">
        <f t="shared" si="5"/>
        <v>6.699999999999992</v>
      </c>
      <c r="C73" s="5">
        <f t="shared" si="3"/>
        <v>0.06558322347166275</v>
      </c>
      <c r="D73" s="6">
        <f t="shared" si="4"/>
        <v>0.0810653223945335</v>
      </c>
      <c r="E73" s="7"/>
      <c r="F73" s="7"/>
      <c r="G73" s="8"/>
      <c r="H73" s="8"/>
      <c r="I73" s="8"/>
      <c r="J73" s="9"/>
    </row>
    <row r="74" spans="2:10" ht="12.75">
      <c r="B74" s="3">
        <f t="shared" si="5"/>
        <v>6.799999999999992</v>
      </c>
      <c r="C74" s="5">
        <f t="shared" si="3"/>
        <v>0.045895251749906184</v>
      </c>
      <c r="D74" s="6">
        <f t="shared" si="4"/>
        <v>0.07808166600115338</v>
      </c>
      <c r="E74" s="7"/>
      <c r="F74" s="7"/>
      <c r="G74" s="8"/>
      <c r="H74" s="8"/>
      <c r="I74" s="8"/>
      <c r="J74" s="9"/>
    </row>
    <row r="75" spans="2:10" ht="12.75">
      <c r="B75" s="3">
        <f t="shared" si="5"/>
        <v>6.8999999999999915</v>
      </c>
      <c r="C75" s="5">
        <f t="shared" si="3"/>
        <v>0.023240495978939582</v>
      </c>
      <c r="D75" s="6">
        <f t="shared" si="4"/>
        <v>0.07520782481865264</v>
      </c>
      <c r="E75" s="7"/>
      <c r="F75" s="7"/>
      <c r="G75" s="8"/>
      <c r="H75" s="8"/>
      <c r="I75" s="8"/>
      <c r="J75" s="9"/>
    </row>
    <row r="76" spans="2:10" ht="12.75">
      <c r="B76" s="3">
        <f t="shared" si="5"/>
        <v>6.999999999999991</v>
      </c>
      <c r="C76" s="5">
        <f t="shared" si="3"/>
        <v>2.1209863451196955E-15</v>
      </c>
      <c r="D76" s="6">
        <f t="shared" si="4"/>
        <v>0.07243975703425172</v>
      </c>
      <c r="E76" s="7"/>
      <c r="F76" s="7"/>
      <c r="G76" s="8"/>
      <c r="H76" s="8"/>
      <c r="I76" s="8"/>
      <c r="J76" s="9"/>
    </row>
    <row r="77" spans="2:10" ht="12.75">
      <c r="B77" s="3">
        <f t="shared" si="5"/>
        <v>7.099999999999991</v>
      </c>
      <c r="C77" s="5">
        <f t="shared" si="3"/>
        <v>-0.02156121876350224</v>
      </c>
      <c r="D77" s="6">
        <f t="shared" si="4"/>
        <v>0.06977356959644389</v>
      </c>
      <c r="E77" s="7"/>
      <c r="F77" s="7"/>
      <c r="G77" s="8"/>
      <c r="H77" s="8"/>
      <c r="I77" s="8"/>
      <c r="J77" s="9"/>
    </row>
    <row r="78" spans="2:10" ht="12.75">
      <c r="B78" s="3">
        <f t="shared" si="5"/>
        <v>7.19999999999999</v>
      </c>
      <c r="C78" s="5">
        <f t="shared" si="3"/>
        <v>-0.03950240926117737</v>
      </c>
      <c r="D78" s="6">
        <f t="shared" si="4"/>
        <v>0.06720551273974999</v>
      </c>
      <c r="E78" s="7"/>
      <c r="F78" s="7"/>
      <c r="G78" s="8"/>
      <c r="H78" s="8"/>
      <c r="I78" s="8"/>
      <c r="J78" s="9"/>
    </row>
    <row r="79" spans="2:10" ht="12.75">
      <c r="B79" s="3">
        <f t="shared" si="5"/>
        <v>7.29999999999999</v>
      </c>
      <c r="C79" s="5">
        <f t="shared" si="3"/>
        <v>-0.052369267620641306</v>
      </c>
      <c r="D79" s="6">
        <f t="shared" si="4"/>
        <v>0.06473197471099279</v>
      </c>
      <c r="E79" s="7"/>
      <c r="F79" s="7"/>
      <c r="G79" s="8"/>
      <c r="H79" s="8"/>
      <c r="I79" s="8"/>
      <c r="J79" s="9"/>
    </row>
    <row r="80" spans="2:10" ht="12.75">
      <c r="B80" s="3">
        <f t="shared" si="5"/>
        <v>7.39999999999999</v>
      </c>
      <c r="C80" s="5">
        <f t="shared" si="3"/>
        <v>-0.0592978760933063</v>
      </c>
      <c r="D80" s="6">
        <f t="shared" si="4"/>
        <v>0.06234947668967368</v>
      </c>
      <c r="E80" s="7"/>
      <c r="F80" s="7"/>
      <c r="G80" s="8"/>
      <c r="H80" s="8"/>
      <c r="I80" s="8"/>
      <c r="J80" s="9"/>
    </row>
    <row r="81" spans="2:10" ht="12.75">
      <c r="B81" s="3">
        <f t="shared" si="5"/>
        <v>7.499999999999989</v>
      </c>
      <c r="C81" s="5">
        <f t="shared" si="3"/>
        <v>-0.06005466789530818</v>
      </c>
      <c r="D81" s="6">
        <f t="shared" si="4"/>
        <v>0.06005466789530818</v>
      </c>
      <c r="E81" s="7"/>
      <c r="F81" s="7"/>
      <c r="G81" s="8"/>
      <c r="H81" s="8"/>
      <c r="I81" s="8"/>
      <c r="J81" s="9"/>
    </row>
    <row r="82" spans="2:10" ht="12.75">
      <c r="B82" s="3">
        <f t="shared" si="5"/>
        <v>7.599999999999989</v>
      </c>
      <c r="C82" s="5">
        <f t="shared" si="3"/>
        <v>-0.05501321829868377</v>
      </c>
      <c r="D82" s="6">
        <f t="shared" si="4"/>
        <v>0.05784432087483869</v>
      </c>
      <c r="E82" s="7"/>
      <c r="F82" s="7"/>
      <c r="G82" s="8"/>
      <c r="H82" s="8"/>
      <c r="I82" s="8"/>
      <c r="J82" s="9"/>
    </row>
    <row r="83" spans="2:10" ht="12.75">
      <c r="B83" s="3">
        <f t="shared" si="5"/>
        <v>7.699999999999989</v>
      </c>
      <c r="C83" s="5">
        <f t="shared" si="3"/>
        <v>-0.045074646360626774</v>
      </c>
      <c r="D83" s="6">
        <f t="shared" si="4"/>
        <v>0.055715326963496646</v>
      </c>
      <c r="E83" s="7"/>
      <c r="F83" s="7"/>
      <c r="G83" s="8"/>
      <c r="H83" s="8"/>
      <c r="I83" s="8"/>
      <c r="J83" s="9"/>
    </row>
    <row r="84" spans="2:10" ht="12.75">
      <c r="B84" s="3">
        <f t="shared" si="5"/>
        <v>7.799999999999988</v>
      </c>
      <c r="C84" s="5">
        <f t="shared" si="3"/>
        <v>-0.03154331447512365</v>
      </c>
      <c r="D84" s="6">
        <f t="shared" si="4"/>
        <v>0.05366469191273037</v>
      </c>
      <c r="E84" s="7"/>
      <c r="F84" s="7"/>
      <c r="G84" s="8"/>
      <c r="H84" s="8"/>
      <c r="I84" s="8"/>
      <c r="J84" s="9"/>
    </row>
    <row r="85" spans="2:10" ht="12.75">
      <c r="B85" s="3">
        <f t="shared" si="5"/>
        <v>7.899999999999988</v>
      </c>
      <c r="C85" s="5">
        <f t="shared" si="3"/>
        <v>-0.015972943720110423</v>
      </c>
      <c r="D85" s="6">
        <f t="shared" si="4"/>
        <v>0.05168953167904962</v>
      </c>
      <c r="E85" s="7"/>
      <c r="F85" s="7"/>
      <c r="G85" s="8"/>
      <c r="H85" s="8"/>
      <c r="I85" s="8"/>
      <c r="J85" s="9"/>
    </row>
    <row r="86" spans="2:10" ht="12.75">
      <c r="B86" s="3">
        <f t="shared" si="5"/>
        <v>7.999999999999988</v>
      </c>
      <c r="C86" s="5">
        <f t="shared" si="3"/>
        <v>-1.9944684269050093E-15</v>
      </c>
      <c r="D86" s="6">
        <f t="shared" si="4"/>
        <v>0.049787068367864167</v>
      </c>
      <c r="E86" s="7"/>
      <c r="F86" s="7"/>
      <c r="G86" s="8"/>
      <c r="H86" s="8"/>
      <c r="I86" s="8"/>
      <c r="J86" s="9"/>
    </row>
    <row r="87" spans="2:10" ht="12.75">
      <c r="B87" s="3">
        <f t="shared" si="5"/>
        <v>8.099999999999987</v>
      </c>
      <c r="C87" s="5">
        <f t="shared" si="3"/>
        <v>0.01481879449382136</v>
      </c>
      <c r="D87" s="6">
        <f t="shared" si="4"/>
        <v>0.04795462632661168</v>
      </c>
      <c r="E87" s="7"/>
      <c r="F87" s="7"/>
      <c r="G87" s="8"/>
      <c r="H87" s="8"/>
      <c r="I87" s="8"/>
      <c r="J87" s="9"/>
    </row>
    <row r="88" spans="2:10" ht="12.75">
      <c r="B88" s="3">
        <f t="shared" si="5"/>
        <v>8.199999999999987</v>
      </c>
      <c r="C88" s="5">
        <f t="shared" si="3"/>
        <v>0.02714958237161993</v>
      </c>
      <c r="D88" s="6">
        <f t="shared" si="4"/>
        <v>0.04618962838168035</v>
      </c>
      <c r="E88" s="7"/>
      <c r="F88" s="7"/>
      <c r="G88" s="8"/>
      <c r="H88" s="8"/>
      <c r="I88" s="8"/>
      <c r="J88" s="9"/>
    </row>
    <row r="89" spans="2:10" ht="12.75">
      <c r="B89" s="3">
        <f t="shared" si="5"/>
        <v>8.299999999999986</v>
      </c>
      <c r="C89" s="5">
        <f t="shared" si="3"/>
        <v>0.035992836173801744</v>
      </c>
      <c r="D89" s="6">
        <f t="shared" si="4"/>
        <v>0.044489592213833744</v>
      </c>
      <c r="E89" s="7"/>
      <c r="F89" s="7"/>
      <c r="G89" s="8"/>
      <c r="H89" s="8"/>
      <c r="I89" s="8"/>
      <c r="J89" s="9"/>
    </row>
    <row r="90" spans="2:10" ht="12.75">
      <c r="B90" s="3">
        <f t="shared" si="5"/>
        <v>8.399999999999986</v>
      </c>
      <c r="C90" s="5">
        <f t="shared" si="3"/>
        <v>0.04075479449400481</v>
      </c>
      <c r="D90" s="6">
        <f t="shared" si="4"/>
        <v>0.042852126867040395</v>
      </c>
      <c r="E90" s="7"/>
      <c r="F90" s="7"/>
      <c r="G90" s="8"/>
      <c r="H90" s="8"/>
      <c r="I90" s="8"/>
      <c r="J90" s="9"/>
    </row>
    <row r="91" spans="2:10" ht="12.75">
      <c r="B91" s="3">
        <f t="shared" si="5"/>
        <v>8.499999999999986</v>
      </c>
      <c r="C91" s="5">
        <f t="shared" si="3"/>
        <v>0.04127492938579777</v>
      </c>
      <c r="D91" s="6">
        <f t="shared" si="4"/>
        <v>0.04127492938579777</v>
      </c>
      <c r="E91" s="7"/>
      <c r="F91" s="7"/>
      <c r="G91" s="8"/>
      <c r="H91" s="8"/>
      <c r="I91" s="8"/>
      <c r="J91" s="9"/>
    </row>
    <row r="92" spans="2:10" ht="12.75">
      <c r="B92" s="3">
        <f t="shared" si="5"/>
        <v>8.599999999999985</v>
      </c>
      <c r="C92" s="5">
        <f t="shared" si="3"/>
        <v>0.037809995128472884</v>
      </c>
      <c r="D92" s="6">
        <f t="shared" si="4"/>
        <v>0.03975578157622153</v>
      </c>
      <c r="E92" s="7"/>
      <c r="F92" s="7"/>
      <c r="G92" s="8"/>
      <c r="H92" s="8"/>
      <c r="I92" s="8"/>
      <c r="J92" s="9"/>
    </row>
    <row r="93" spans="2:10" ht="12.75">
      <c r="B93" s="3">
        <f t="shared" si="5"/>
        <v>8.699999999999985</v>
      </c>
      <c r="C93" s="5">
        <f t="shared" si="3"/>
        <v>0.03097932118895358</v>
      </c>
      <c r="D93" s="6">
        <f t="shared" si="4"/>
        <v>0.03829254688634487</v>
      </c>
      <c r="E93" s="7"/>
      <c r="F93" s="7"/>
      <c r="G93" s="8"/>
      <c r="H93" s="8"/>
      <c r="I93" s="8"/>
      <c r="J93" s="9"/>
    </row>
    <row r="94" spans="2:10" ht="12.75">
      <c r="B94" s="3">
        <f t="shared" si="5"/>
        <v>8.799999999999985</v>
      </c>
      <c r="C94" s="5">
        <f t="shared" si="3"/>
        <v>0.021679381856285013</v>
      </c>
      <c r="D94" s="6">
        <f t="shared" si="4"/>
        <v>0.03688316740124021</v>
      </c>
      <c r="E94" s="7"/>
      <c r="F94" s="7"/>
      <c r="G94" s="8"/>
      <c r="H94" s="8"/>
      <c r="I94" s="8"/>
      <c r="J94" s="9"/>
    </row>
    <row r="95" spans="2:10" ht="12.75">
      <c r="B95" s="3">
        <f t="shared" si="5"/>
        <v>8.899999999999984</v>
      </c>
      <c r="C95" s="5">
        <f t="shared" si="3"/>
        <v>0.010978032969563862</v>
      </c>
      <c r="D95" s="6">
        <f t="shared" si="4"/>
        <v>0.03552566094873717</v>
      </c>
      <c r="E95" s="7"/>
      <c r="F95" s="7"/>
      <c r="G95" s="8"/>
      <c r="H95" s="8"/>
      <c r="I95" s="8"/>
      <c r="J95" s="9"/>
    </row>
    <row r="96" spans="2:10" ht="12.75">
      <c r="B96" s="3">
        <f t="shared" si="5"/>
        <v>8.999999999999984</v>
      </c>
      <c r="C96" s="5">
        <f t="shared" si="3"/>
        <v>1.7396705251428645E-15</v>
      </c>
      <c r="D96" s="6">
        <f t="shared" si="4"/>
        <v>0.03421811831166625</v>
      </c>
      <c r="E96" s="7"/>
      <c r="F96" s="7"/>
      <c r="G96" s="8"/>
      <c r="H96" s="8"/>
      <c r="I96" s="8"/>
      <c r="J96" s="9"/>
    </row>
    <row r="97" spans="2:10" ht="12.75">
      <c r="B97" s="3">
        <f t="shared" si="5"/>
        <v>9.099999999999984</v>
      </c>
      <c r="C97" s="5">
        <f t="shared" si="3"/>
        <v>-0.01018479858020979</v>
      </c>
      <c r="D97" s="6">
        <f t="shared" si="4"/>
        <v>0.03295870054270756</v>
      </c>
      <c r="E97" s="7"/>
      <c r="F97" s="7"/>
      <c r="G97" s="8"/>
      <c r="H97" s="8"/>
      <c r="I97" s="8"/>
      <c r="J97" s="9"/>
    </row>
    <row r="98" spans="2:10" ht="12.75">
      <c r="B98" s="3">
        <f t="shared" si="5"/>
        <v>9.199999999999983</v>
      </c>
      <c r="C98" s="5">
        <f t="shared" si="3"/>
        <v>-0.018659616887666493</v>
      </c>
      <c r="D98" s="6">
        <f t="shared" si="4"/>
        <v>0.03174563637806813</v>
      </c>
      <c r="E98" s="7"/>
      <c r="F98" s="7"/>
      <c r="G98" s="8"/>
      <c r="H98" s="8"/>
      <c r="I98" s="8"/>
      <c r="J98" s="9"/>
    </row>
    <row r="99" spans="2:10" ht="12.75">
      <c r="B99" s="3">
        <f t="shared" si="5"/>
        <v>9.299999999999983</v>
      </c>
      <c r="C99" s="5">
        <f t="shared" si="3"/>
        <v>-0.02473749041553359</v>
      </c>
      <c r="D99" s="6">
        <f t="shared" si="4"/>
        <v>0.030577219746350286</v>
      </c>
      <c r="E99" s="7"/>
      <c r="F99" s="7"/>
      <c r="G99" s="8"/>
      <c r="H99" s="8"/>
      <c r="I99" s="8"/>
      <c r="J99" s="9"/>
    </row>
    <row r="100" spans="2:10" ht="12.75">
      <c r="B100" s="3">
        <f t="shared" si="5"/>
        <v>9.399999999999983</v>
      </c>
      <c r="C100" s="5">
        <f t="shared" si="3"/>
        <v>-0.028010333315058804</v>
      </c>
      <c r="D100" s="6">
        <f t="shared" si="4"/>
        <v>0.029451807369107488</v>
      </c>
      <c r="E100" s="7"/>
      <c r="F100" s="7"/>
      <c r="G100" s="8"/>
      <c r="H100" s="8"/>
      <c r="I100" s="8"/>
      <c r="J100" s="9"/>
    </row>
    <row r="101" spans="2:10" ht="12.75">
      <c r="B101" s="3">
        <f t="shared" si="5"/>
        <v>9.499999999999982</v>
      </c>
      <c r="C101" s="5">
        <f t="shared" si="3"/>
        <v>-0.02836781644971329</v>
      </c>
      <c r="D101" s="6">
        <f t="shared" si="4"/>
        <v>0.02836781644971329</v>
      </c>
      <c r="E101" s="7"/>
      <c r="F101" s="7"/>
      <c r="G101" s="8"/>
      <c r="H101" s="8"/>
      <c r="I101" s="8"/>
      <c r="J101" s="9"/>
    </row>
    <row r="102" spans="2:10" ht="12.75">
      <c r="B102" s="3">
        <f t="shared" si="5"/>
        <v>9.599999999999982</v>
      </c>
      <c r="C102" s="5">
        <f t="shared" si="3"/>
        <v>-0.02598640428293841</v>
      </c>
      <c r="D102" s="6">
        <f t="shared" si="4"/>
        <v>0.02732372244729274</v>
      </c>
      <c r="E102" s="7"/>
      <c r="F102" s="7"/>
      <c r="G102" s="8"/>
      <c r="H102" s="8"/>
      <c r="I102" s="8"/>
      <c r="J102" s="9"/>
    </row>
    <row r="103" spans="2:10" ht="12.75">
      <c r="B103" s="3">
        <f t="shared" si="5"/>
        <v>9.699999999999982</v>
      </c>
      <c r="C103" s="5">
        <f t="shared" si="3"/>
        <v>-0.021291755317389985</v>
      </c>
      <c r="D103" s="6">
        <f t="shared" si="4"/>
        <v>0.026318056932585487</v>
      </c>
      <c r="E103" s="7"/>
      <c r="F103" s="7"/>
      <c r="G103" s="8"/>
      <c r="H103" s="8"/>
      <c r="I103" s="8"/>
      <c r="J103" s="9"/>
    </row>
    <row r="104" spans="2:10" ht="12.75">
      <c r="B104" s="3">
        <f t="shared" si="5"/>
        <v>9.799999999999981</v>
      </c>
      <c r="C104" s="5">
        <f t="shared" si="3"/>
        <v>-0.014900006720640463</v>
      </c>
      <c r="D104" s="6">
        <f t="shared" si="4"/>
        <v>0.025349405522725126</v>
      </c>
      <c r="E104" s="7"/>
      <c r="F104" s="7"/>
      <c r="G104" s="8"/>
      <c r="H104" s="8"/>
      <c r="I104" s="8"/>
      <c r="J104" s="9"/>
    </row>
    <row r="105" spans="2:10" ht="12.75">
      <c r="B105" s="3">
        <f t="shared" si="5"/>
        <v>9.89999999999998</v>
      </c>
      <c r="C105" s="5">
        <f t="shared" si="3"/>
        <v>-0.007545084362195322</v>
      </c>
      <c r="D105" s="6">
        <f t="shared" si="4"/>
        <v>0.02441640589203021</v>
      </c>
      <c r="E105" s="7"/>
      <c r="F105" s="7"/>
      <c r="G105" s="8"/>
      <c r="H105" s="8"/>
      <c r="I105" s="8"/>
      <c r="J105" s="9"/>
    </row>
    <row r="106" spans="2:10" ht="12.75">
      <c r="B106" s="3">
        <f t="shared" si="5"/>
        <v>9.99999999999998</v>
      </c>
      <c r="C106" s="5">
        <f t="shared" si="3"/>
        <v>-1.4491936257507886E-15</v>
      </c>
      <c r="D106" s="6">
        <f t="shared" si="4"/>
        <v>0.023517745856009277</v>
      </c>
      <c r="E106" s="7"/>
      <c r="F106" s="7"/>
      <c r="G106" s="8"/>
      <c r="H106" s="8"/>
      <c r="I106" s="8"/>
      <c r="J106" s="9"/>
    </row>
    <row r="107" spans="2:10" ht="12.75">
      <c r="B107" s="3">
        <f t="shared" si="5"/>
        <v>10.09999999999998</v>
      </c>
      <c r="C107" s="5">
        <f t="shared" si="3"/>
        <v>0.00699990287082348</v>
      </c>
      <c r="D107" s="6">
        <f t="shared" si="4"/>
        <v>0.02265216152588513</v>
      </c>
      <c r="E107" s="7"/>
      <c r="F107" s="7"/>
      <c r="G107" s="8"/>
      <c r="H107" s="8"/>
      <c r="I107" s="8"/>
      <c r="J107" s="9"/>
    </row>
    <row r="108" spans="2:10" ht="12.75">
      <c r="B108" s="3">
        <f t="shared" si="5"/>
        <v>10.19999999999998</v>
      </c>
      <c r="C108" s="5">
        <f t="shared" si="3"/>
        <v>0.012824554633240047</v>
      </c>
      <c r="D108" s="6">
        <f t="shared" si="4"/>
        <v>0.02181843553104294</v>
      </c>
      <c r="E108" s="7"/>
      <c r="F108" s="7"/>
      <c r="G108" s="8"/>
      <c r="H108" s="8"/>
      <c r="I108" s="8"/>
      <c r="J108" s="9"/>
    </row>
    <row r="109" spans="2:10" ht="12.75">
      <c r="B109" s="3">
        <f t="shared" si="5"/>
        <v>10.29999999999998</v>
      </c>
      <c r="C109" s="5">
        <f t="shared" si="3"/>
        <v>0.017001811946790558</v>
      </c>
      <c r="D109" s="6">
        <f t="shared" si="4"/>
        <v>0.02101539530690219</v>
      </c>
      <c r="E109" s="7"/>
      <c r="F109" s="7"/>
      <c r="G109" s="8"/>
      <c r="H109" s="8"/>
      <c r="I109" s="8"/>
      <c r="J109" s="9"/>
    </row>
    <row r="110" spans="2:10" ht="12.75">
      <c r="B110" s="3">
        <f t="shared" si="5"/>
        <v>10.399999999999979</v>
      </c>
      <c r="C110" s="5">
        <f t="shared" si="3"/>
        <v>0.019251201782801458</v>
      </c>
      <c r="D110" s="6">
        <f t="shared" si="4"/>
        <v>0.020241911445804544</v>
      </c>
      <c r="E110" s="7"/>
      <c r="F110" s="7"/>
      <c r="G110" s="8"/>
      <c r="H110" s="8"/>
      <c r="I110" s="8"/>
      <c r="J110" s="9"/>
    </row>
    <row r="111" spans="2:10" ht="12.75">
      <c r="B111" s="3">
        <f t="shared" si="5"/>
        <v>10.499999999999979</v>
      </c>
      <c r="C111" s="5">
        <f t="shared" si="3"/>
        <v>0.01949689610859815</v>
      </c>
      <c r="D111" s="6">
        <f t="shared" si="4"/>
        <v>0.01949689610859815</v>
      </c>
      <c r="E111" s="7"/>
      <c r="F111" s="7"/>
      <c r="G111" s="8"/>
      <c r="H111" s="8"/>
      <c r="I111" s="8"/>
      <c r="J111" s="9"/>
    </row>
    <row r="112" spans="2:10" ht="12.75">
      <c r="B112" s="3">
        <f t="shared" si="5"/>
        <v>10.599999999999978</v>
      </c>
      <c r="C112" s="5">
        <f t="shared" si="3"/>
        <v>0.017860177057991467</v>
      </c>
      <c r="D112" s="6">
        <f t="shared" si="4"/>
        <v>0.01877930149468456</v>
      </c>
      <c r="E112" s="7"/>
      <c r="F112" s="7"/>
      <c r="G112" s="8"/>
      <c r="H112" s="8"/>
      <c r="I112" s="8"/>
      <c r="J112" s="9"/>
    </row>
    <row r="113" spans="2:10" ht="12.75">
      <c r="B113" s="3">
        <f t="shared" si="5"/>
        <v>10.699999999999978</v>
      </c>
      <c r="C113" s="5">
        <f t="shared" si="3"/>
        <v>0.014633595156282899</v>
      </c>
      <c r="D113" s="6">
        <f t="shared" si="4"/>
        <v>0.01808811836837644</v>
      </c>
      <c r="E113" s="7"/>
      <c r="F113" s="7"/>
      <c r="G113" s="8"/>
      <c r="H113" s="8"/>
      <c r="I113" s="8"/>
      <c r="J113" s="9"/>
    </row>
    <row r="114" spans="2:10" ht="12.75">
      <c r="B114" s="3">
        <f t="shared" si="5"/>
        <v>10.799999999999978</v>
      </c>
      <c r="C114" s="5">
        <f t="shared" si="3"/>
        <v>0.010240614873009783</v>
      </c>
      <c r="D114" s="6">
        <f t="shared" si="4"/>
        <v>0.017422374639493653</v>
      </c>
      <c r="E114" s="7"/>
      <c r="F114" s="7"/>
      <c r="G114" s="8"/>
      <c r="H114" s="8"/>
      <c r="I114" s="8"/>
      <c r="J114" s="9"/>
    </row>
    <row r="115" spans="2:10" ht="12.75">
      <c r="B115" s="3">
        <f t="shared" si="5"/>
        <v>10.899999999999977</v>
      </c>
      <c r="C115" s="5">
        <f t="shared" si="3"/>
        <v>0.005185655589710444</v>
      </c>
      <c r="D115" s="6">
        <f t="shared" si="4"/>
        <v>0.016781133996201108</v>
      </c>
      <c r="E115" s="7"/>
      <c r="F115" s="7"/>
      <c r="G115" s="8"/>
      <c r="H115" s="8"/>
      <c r="I115" s="8"/>
      <c r="J115" s="9"/>
    </row>
    <row r="116" spans="2:10" ht="12.75">
      <c r="B116" s="3">
        <f t="shared" si="5"/>
        <v>10.999999999999977</v>
      </c>
      <c r="C116" s="5">
        <f t="shared" si="3"/>
        <v>1.2276925831951781E-15</v>
      </c>
      <c r="D116" s="6">
        <f t="shared" si="4"/>
        <v>0.01616349458816602</v>
      </c>
      <c r="E116" s="7"/>
      <c r="F116" s="7"/>
      <c r="G116" s="8"/>
      <c r="H116" s="8"/>
      <c r="I116" s="8"/>
      <c r="J116" s="9"/>
    </row>
    <row r="117" spans="2:10" ht="12.75">
      <c r="B117" s="3">
        <f t="shared" si="5"/>
        <v>11.099999999999977</v>
      </c>
      <c r="C117" s="5">
        <f t="shared" si="3"/>
        <v>-0.004810958195694974</v>
      </c>
      <c r="D117" s="6">
        <f t="shared" si="4"/>
        <v>0.015568587758182227</v>
      </c>
      <c r="E117" s="7"/>
      <c r="F117" s="7"/>
      <c r="G117" s="8"/>
      <c r="H117" s="8"/>
      <c r="I117" s="8"/>
      <c r="J117" s="9"/>
    </row>
    <row r="118" spans="2:10" ht="12.75">
      <c r="B118" s="3">
        <f t="shared" si="5"/>
        <v>11.199999999999976</v>
      </c>
      <c r="C118" s="5">
        <f t="shared" si="3"/>
        <v>-0.008814178904694762</v>
      </c>
      <c r="D118" s="6">
        <f t="shared" si="4"/>
        <v>0.014995576820477837</v>
      </c>
      <c r="E118" s="7"/>
      <c r="F118" s="7"/>
      <c r="G118" s="8"/>
      <c r="H118" s="8"/>
      <c r="I118" s="8"/>
      <c r="J118" s="9"/>
    </row>
    <row r="119" spans="2:10" ht="12.75">
      <c r="B119" s="3">
        <f t="shared" si="5"/>
        <v>11.299999999999976</v>
      </c>
      <c r="C119" s="5">
        <f t="shared" si="3"/>
        <v>-0.011685163071049342</v>
      </c>
      <c r="D119" s="6">
        <f t="shared" si="4"/>
        <v>0.014443655883988007</v>
      </c>
      <c r="E119" s="7"/>
      <c r="F119" s="7"/>
      <c r="G119" s="8"/>
      <c r="H119" s="8"/>
      <c r="I119" s="8"/>
      <c r="J119" s="9"/>
    </row>
    <row r="120" spans="2:10" ht="12.75">
      <c r="B120" s="3">
        <f t="shared" si="5"/>
        <v>11.399999999999975</v>
      </c>
      <c r="C120" s="5">
        <f t="shared" si="3"/>
        <v>-0.013231144589161069</v>
      </c>
      <c r="D120" s="6">
        <f t="shared" si="4"/>
        <v>0.013912048718937755</v>
      </c>
      <c r="E120" s="7"/>
      <c r="F120" s="7"/>
      <c r="G120" s="8"/>
      <c r="H120" s="8"/>
      <c r="I120" s="8"/>
      <c r="J120" s="9"/>
    </row>
    <row r="121" spans="2:10" ht="12.75">
      <c r="B121" s="3">
        <f t="shared" si="5"/>
        <v>11.499999999999975</v>
      </c>
      <c r="C121" s="5">
        <f t="shared" si="3"/>
        <v>-0.013400007665140948</v>
      </c>
      <c r="D121" s="6">
        <f t="shared" si="4"/>
        <v>0.013400007665140948</v>
      </c>
      <c r="E121" s="7"/>
      <c r="F121" s="7"/>
      <c r="G121" s="8"/>
      <c r="H121" s="8"/>
      <c r="I121" s="8"/>
      <c r="J121" s="9"/>
    </row>
    <row r="122" spans="2:10" ht="12.75">
      <c r="B122" s="3">
        <f t="shared" si="5"/>
        <v>11.599999999999975</v>
      </c>
      <c r="C122" s="5">
        <f t="shared" si="3"/>
        <v>-0.012275108209266077</v>
      </c>
      <c r="D122" s="6">
        <f t="shared" si="4"/>
        <v>0.012906812580479989</v>
      </c>
      <c r="E122" s="7"/>
      <c r="F122" s="7"/>
      <c r="G122" s="8"/>
      <c r="H122" s="8"/>
      <c r="I122" s="8"/>
      <c r="J122" s="9"/>
    </row>
    <row r="123" spans="2:10" ht="12.75">
      <c r="B123" s="3">
        <f t="shared" si="5"/>
        <v>11.699999999999974</v>
      </c>
      <c r="C123" s="5">
        <f t="shared" si="3"/>
        <v>-0.010057513061080886</v>
      </c>
      <c r="D123" s="6">
        <f t="shared" si="4"/>
        <v>0.012431769828087203</v>
      </c>
      <c r="E123" s="7"/>
      <c r="F123" s="7"/>
      <c r="G123" s="8"/>
      <c r="H123" s="8"/>
      <c r="I123" s="8"/>
      <c r="J123" s="9"/>
    </row>
    <row r="124" spans="2:10" ht="12.75">
      <c r="B124" s="3">
        <f t="shared" si="5"/>
        <v>11.799999999999974</v>
      </c>
      <c r="C124" s="5">
        <f t="shared" si="3"/>
        <v>-0.007038264810447114</v>
      </c>
      <c r="D124" s="6">
        <f t="shared" si="4"/>
        <v>0.011974211300803738</v>
      </c>
      <c r="E124" s="7"/>
      <c r="F124" s="7"/>
      <c r="G124" s="8"/>
      <c r="H124" s="8"/>
      <c r="I124" s="8"/>
      <c r="J124" s="9"/>
    </row>
    <row r="125" spans="2:10" ht="12.75">
      <c r="B125" s="3">
        <f t="shared" si="5"/>
        <v>11.899999999999974</v>
      </c>
      <c r="C125" s="5">
        <f t="shared" si="3"/>
        <v>-0.003564045490310589</v>
      </c>
      <c r="D125" s="6">
        <f t="shared" si="4"/>
        <v>0.011533493481543745</v>
      </c>
      <c r="E125" s="7"/>
      <c r="F125" s="7"/>
      <c r="G125" s="8"/>
      <c r="H125" s="8"/>
      <c r="I125" s="8"/>
      <c r="J125" s="9"/>
    </row>
    <row r="126" spans="2:10" ht="12.75">
      <c r="B126" s="3">
        <f t="shared" si="5"/>
        <v>11.999999999999973</v>
      </c>
      <c r="C126" s="5">
        <f t="shared" si="3"/>
        <v>-9.635422189531653E-16</v>
      </c>
      <c r="D126" s="6">
        <f t="shared" si="4"/>
        <v>0.011108996538242415</v>
      </c>
      <c r="E126" s="7"/>
      <c r="F126" s="7"/>
      <c r="G126" s="8"/>
      <c r="H126" s="8"/>
      <c r="I126" s="8"/>
      <c r="J126" s="9"/>
    </row>
    <row r="127" spans="5:10" ht="12.75">
      <c r="E127" s="9"/>
      <c r="F127" s="9"/>
      <c r="G127" s="9"/>
      <c r="H127" s="9"/>
      <c r="I127" s="9"/>
      <c r="J127" s="9"/>
    </row>
    <row r="128" spans="5:10" ht="12.75">
      <c r="E128" s="9"/>
      <c r="F128" s="9"/>
      <c r="G128" s="9"/>
      <c r="H128" s="9"/>
      <c r="I128" s="9"/>
      <c r="J128" s="9"/>
    </row>
    <row r="129" spans="5:8" ht="12.75">
      <c r="E129" s="9"/>
      <c r="F129" s="9"/>
      <c r="G129" s="9"/>
      <c r="H129" s="9"/>
    </row>
    <row r="130" spans="5:8" ht="12.75">
      <c r="E130" s="9"/>
      <c r="F130" s="9"/>
      <c r="G130" s="9"/>
      <c r="H130" s="9"/>
    </row>
    <row r="131" spans="5:8" ht="12.75">
      <c r="E131" s="9"/>
      <c r="F131" s="9"/>
      <c r="G131" s="9"/>
      <c r="H131" s="9"/>
    </row>
    <row r="132" spans="5:8" ht="12.75">
      <c r="E132" s="9"/>
      <c r="F132" s="9"/>
      <c r="G132" s="9"/>
      <c r="H132" s="9"/>
    </row>
  </sheetData>
  <sheetProtection password="DDF7" sheet="1" objects="1" scenarios="1"/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Principado de Asturias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educativo</dc:creator>
  <cp:keywords/>
  <dc:description/>
  <cp:lastModifiedBy>Luis Ignacio</cp:lastModifiedBy>
  <dcterms:created xsi:type="dcterms:W3CDTF">2011-09-14T09:38:05Z</dcterms:created>
  <dcterms:modified xsi:type="dcterms:W3CDTF">2011-10-01T14:53:03Z</dcterms:modified>
  <cp:category/>
  <cp:version/>
  <cp:contentType/>
  <cp:contentStatus/>
</cp:coreProperties>
</file>