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" sheetId="1" r:id="rId1"/>
    <sheet name="Resumen" sheetId="2" r:id="rId2"/>
    <sheet name="Graf T2-m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<sst xmlns="http://schemas.openxmlformats.org/spreadsheetml/2006/main" count="46" uniqueCount="16">
  <si>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DATOS</t>
  </si>
  <si>
    <t>t (s)</t>
  </si>
  <si>
    <t>Media</t>
  </si>
  <si>
    <t>T (1 oscil)</t>
  </si>
  <si>
    <t>Error</t>
  </si>
  <si>
    <t>Periodo (s)</t>
  </si>
  <si>
    <t>Masa muelle (g)</t>
  </si>
  <si>
    <t>Masa porta pesas (g)</t>
  </si>
  <si>
    <t>Masa pesas 10 (g)</t>
  </si>
  <si>
    <t>Masa pesa 50 (g)</t>
  </si>
  <si>
    <t>Masa pesa 100 (g)</t>
  </si>
  <si>
    <t>Masa total (g)</t>
  </si>
  <si>
    <t>Número pesas</t>
  </si>
  <si>
    <t>Número oscilaciones</t>
  </si>
  <si>
    <t>Masa (g)</t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</si>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</sst>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23.25"/>
      <name val="Arial"/>
      <family val="0"/>
    </font>
    <font>
      <b/>
      <sz val="12"/>
      <name val="Arial"/>
      <family val="2"/>
    </font>
    <font>
      <sz val="23.5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165" fontId="0" fillId="3" borderId="1" xfId="0" applyNumberFormat="1" applyFill="1" applyBorder="1" applyAlignment="1">
      <alignment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5" fontId="0" fillId="3" borderId="5" xfId="0" applyNumberFormat="1" applyFill="1" applyBorder="1" applyAlignment="1" applyProtection="1">
      <alignment horizontal="center" vertical="center"/>
      <protection/>
    </xf>
    <xf numFmtId="165" fontId="0" fillId="3" borderId="6" xfId="0" applyNumberFormat="1" applyFill="1" applyBorder="1" applyAlignment="1" applyProtection="1">
      <alignment horizontal="center" vertical="center"/>
      <protection/>
    </xf>
    <xf numFmtId="165" fontId="0" fillId="3" borderId="7" xfId="0" applyNumberFormat="1" applyFill="1" applyBorder="1" applyAlignment="1" applyProtection="1">
      <alignment horizontal="center" vertical="center"/>
      <protection/>
    </xf>
    <xf numFmtId="165" fontId="0" fillId="3" borderId="8" xfId="0" applyNumberFormat="1" applyFill="1" applyBorder="1" applyAlignment="1" applyProtection="1">
      <alignment horizontal="center" vertical="center"/>
      <protection/>
    </xf>
    <xf numFmtId="165" fontId="0" fillId="3" borderId="9" xfId="0" applyNumberFormat="1" applyFill="1" applyBorder="1" applyAlignment="1" applyProtection="1">
      <alignment horizontal="center" vertical="center"/>
      <protection/>
    </xf>
    <xf numFmtId="165" fontId="0" fillId="3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de oscilación de un muelle</a:t>
            </a:r>
          </a:p>
        </c:rich>
      </c:tx>
      <c:layout>
        <c:manualLayout>
          <c:xMode val="factor"/>
          <c:yMode val="factor"/>
          <c:x val="-0.01075"/>
          <c:y val="0.028"/>
        </c:manualLayout>
      </c:layout>
      <c:spPr>
        <a:solidFill>
          <a:srgbClr val="FFFFCC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"/>
          <c:y val="0.01525"/>
          <c:w val="0.8855"/>
          <c:h val="0.945"/>
        </c:manualLayout>
      </c:layout>
      <c:scatterChart>
        <c:scatterStyle val="lineMarker"/>
        <c:varyColors val="0"/>
        <c:ser>
          <c:idx val="0"/>
          <c:order val="0"/>
          <c:tx>
            <c:v>Resorte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Resumen!$C$6:$H$6</c:f>
              <c:numCache>
                <c:ptCount val="6"/>
              </c:numCache>
            </c:numRef>
          </c:xVal>
          <c:yVal>
            <c:numRef>
              <c:f>Resumen!$C$8:$H$8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672394"/>
        <c:axId val="30523395"/>
      </c:scatterChart>
      <c:valAx>
        <c:axId val="12672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 (g)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523395"/>
        <c:crosses val="autoZero"/>
        <c:crossBetween val="midCat"/>
        <c:dispUnits/>
        <c:majorUnit val="10"/>
        <c:minorUnit val="1"/>
      </c:valAx>
      <c:valAx>
        <c:axId val="3052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72394"/>
        <c:crossesAt val="0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6</xdr:row>
      <xdr:rowOff>152400</xdr:rowOff>
    </xdr:from>
    <xdr:to>
      <xdr:col>13</xdr:col>
      <xdr:colOff>0</xdr:colOff>
      <xdr:row>8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00500" y="1152525"/>
          <a:ext cx="20288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6</xdr:col>
      <xdr:colOff>19050</xdr:colOff>
      <xdr:row>0</xdr:row>
      <xdr:rowOff>104775</xdr:rowOff>
    </xdr:from>
    <xdr:to>
      <xdr:col>12</xdr:col>
      <xdr:colOff>304800</xdr:colOff>
      <xdr:row>2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114675" y="104775"/>
          <a:ext cx="2647950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Oscilación de un muelle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0</xdr:rowOff>
    </xdr:from>
    <xdr:to>
      <xdr:col>6</xdr:col>
      <xdr:colOff>180975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09875" y="752475"/>
          <a:ext cx="200977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0.5155</cdr:y>
    </cdr:from>
    <cdr:to>
      <cdr:x>0.58025</cdr:x>
      <cdr:y>0.602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028950"/>
          <a:ext cx="6762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3</xdr:row>
      <xdr:rowOff>0</xdr:rowOff>
    </xdr:from>
    <xdr:to>
      <xdr:col>12</xdr:col>
      <xdr:colOff>266700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162050" y="485775"/>
        <a:ext cx="8248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31"/>
  <sheetViews>
    <sheetView showGridLines="0" showRowColHeaders="0" tabSelected="1" workbookViewId="0" topLeftCell="A1">
      <selection activeCell="H24" sqref="H24:H28"/>
    </sheetView>
  </sheetViews>
  <sheetFormatPr defaultColWidth="11.421875" defaultRowHeight="12.75"/>
  <cols>
    <col min="1" max="1" width="3.57421875" style="0" customWidth="1"/>
    <col min="2" max="2" width="20.140625" style="0" customWidth="1"/>
    <col min="3" max="3" width="7.421875" style="0" customWidth="1"/>
    <col min="4" max="4" width="3.8515625" style="0" customWidth="1"/>
    <col min="5" max="7" width="5.7109375" style="0" customWidth="1"/>
    <col min="8" max="8" width="8.57421875" style="0" customWidth="1"/>
    <col min="9" max="9" width="4.00390625" style="0" customWidth="1"/>
    <col min="10" max="12" width="5.7109375" style="0" customWidth="1"/>
    <col min="13" max="13" width="8.57421875" style="0" customWidth="1"/>
    <col min="14" max="14" width="3.28125" style="0" customWidth="1"/>
    <col min="15" max="17" width="5.7109375" style="0" customWidth="1"/>
    <col min="18" max="18" width="7.421875" style="0" customWidth="1"/>
    <col min="19" max="20" width="8.57421875" style="12" customWidth="1"/>
    <col min="21" max="21" width="2.140625" style="0" customWidth="1"/>
    <col min="22" max="22" width="11.7109375" style="0" customWidth="1"/>
    <col min="23" max="33" width="6.7109375" style="0" customWidth="1"/>
  </cols>
  <sheetData>
    <row r="5" spans="6:12" ht="12.75">
      <c r="F5" s="13" t="str">
        <f>IF($O$8="","Para ver los cálculos activa la calculadora introduciendo S en la casilla correspondiente"," ")</f>
        <v>Para ver los cálculos activa la calculadora introduciendo S en la casilla correspondiente</v>
      </c>
      <c r="K5" s="13"/>
      <c r="L5" s="13"/>
    </row>
    <row r="6" spans="2:15" ht="15" customHeight="1">
      <c r="B6" s="26" t="s">
        <v>0</v>
      </c>
      <c r="C6" s="26"/>
      <c r="D6" s="14"/>
      <c r="E6" s="42"/>
      <c r="F6" s="42"/>
      <c r="G6" s="42"/>
      <c r="H6" s="42"/>
      <c r="O6" s="4"/>
    </row>
    <row r="7" spans="2:15" ht="15" customHeight="1">
      <c r="B7" s="22" t="s">
        <v>13</v>
      </c>
      <c r="C7" s="24"/>
      <c r="D7" s="14"/>
      <c r="E7" s="15"/>
      <c r="F7" s="15"/>
      <c r="G7" s="15"/>
      <c r="H7" s="15"/>
      <c r="O7" s="4"/>
    </row>
    <row r="8" spans="2:15" ht="15" customHeight="1">
      <c r="B8" s="1" t="s">
        <v>6</v>
      </c>
      <c r="C8" s="25"/>
      <c r="E8" s="12"/>
      <c r="F8" s="12"/>
      <c r="G8" s="12"/>
      <c r="H8" s="16"/>
      <c r="O8" s="7"/>
    </row>
    <row r="9" spans="2:12" ht="15" customHeight="1">
      <c r="B9" s="1" t="s">
        <v>7</v>
      </c>
      <c r="C9" s="25"/>
      <c r="E9" s="12"/>
      <c r="F9" s="12"/>
      <c r="G9" s="12"/>
      <c r="H9" s="10"/>
      <c r="K9" s="5"/>
      <c r="L9" s="5"/>
    </row>
    <row r="10" spans="2:12" ht="15" customHeight="1">
      <c r="B10" s="1" t="s">
        <v>8</v>
      </c>
      <c r="C10" s="25"/>
      <c r="E10" s="12"/>
      <c r="F10" s="12"/>
      <c r="G10" s="12"/>
      <c r="H10" s="10"/>
      <c r="K10" s="5"/>
      <c r="L10" s="5"/>
    </row>
    <row r="11" spans="2:8" ht="15" customHeight="1">
      <c r="B11" s="1" t="s">
        <v>9</v>
      </c>
      <c r="C11" s="25"/>
      <c r="E11" s="11" t="str">
        <f>IF($C$7="","Sin rellenar el campo correspondiente al número de oscilaciones no se pueden efectuar los cálculos"," ")</f>
        <v>Sin rellenar el campo correspondiente al número de oscilaciones no se pueden efectuar los cálculos</v>
      </c>
      <c r="F11" s="11"/>
      <c r="G11" s="11"/>
      <c r="H11" s="11"/>
    </row>
    <row r="12" spans="2:12" ht="15" customHeight="1">
      <c r="B12" s="1" t="s">
        <v>10</v>
      </c>
      <c r="C12" s="25"/>
      <c r="J12" s="21"/>
      <c r="K12" s="21"/>
      <c r="L12" s="21"/>
    </row>
    <row r="13" spans="5:20" ht="12.75">
      <c r="E13" s="27" t="s">
        <v>12</v>
      </c>
      <c r="F13" s="28"/>
      <c r="G13" s="29"/>
      <c r="H13" s="2" t="s">
        <v>1</v>
      </c>
      <c r="J13" s="27" t="s">
        <v>12</v>
      </c>
      <c r="K13" s="28"/>
      <c r="L13" s="29"/>
      <c r="M13" s="2" t="s">
        <v>1</v>
      </c>
      <c r="O13" s="27" t="s">
        <v>12</v>
      </c>
      <c r="P13" s="28"/>
      <c r="Q13" s="29"/>
      <c r="R13" s="2" t="s">
        <v>1</v>
      </c>
      <c r="S13" s="18"/>
      <c r="T13" s="18"/>
    </row>
    <row r="14" spans="5:20" ht="12.75">
      <c r="E14" s="17">
        <v>10</v>
      </c>
      <c r="F14" s="17">
        <v>50</v>
      </c>
      <c r="G14" s="17">
        <v>100</v>
      </c>
      <c r="H14" s="8"/>
      <c r="J14" s="17">
        <v>10</v>
      </c>
      <c r="K14" s="17">
        <v>50</v>
      </c>
      <c r="L14" s="17">
        <v>100</v>
      </c>
      <c r="M14" s="8"/>
      <c r="O14" s="17">
        <v>10</v>
      </c>
      <c r="P14" s="17">
        <v>50</v>
      </c>
      <c r="Q14" s="17">
        <v>100</v>
      </c>
      <c r="R14" s="8"/>
      <c r="S14" s="16"/>
      <c r="T14" s="19"/>
    </row>
    <row r="15" spans="5:20" ht="12.75">
      <c r="E15" s="6"/>
      <c r="F15" s="6"/>
      <c r="G15" s="6"/>
      <c r="H15" s="8"/>
      <c r="J15" s="6"/>
      <c r="K15" s="6"/>
      <c r="L15" s="6"/>
      <c r="M15" s="8"/>
      <c r="O15" s="6"/>
      <c r="P15" s="6"/>
      <c r="Q15" s="6"/>
      <c r="R15" s="8"/>
      <c r="S15" s="16"/>
      <c r="T15" s="19"/>
    </row>
    <row r="16" spans="5:20" ht="12.75">
      <c r="E16" s="30" t="s">
        <v>11</v>
      </c>
      <c r="F16" s="31"/>
      <c r="G16" s="32"/>
      <c r="H16" s="8"/>
      <c r="J16" s="30" t="s">
        <v>11</v>
      </c>
      <c r="K16" s="31"/>
      <c r="L16" s="32"/>
      <c r="M16" s="8"/>
      <c r="O16" s="30" t="s">
        <v>11</v>
      </c>
      <c r="P16" s="31"/>
      <c r="Q16" s="32"/>
      <c r="R16" s="8"/>
      <c r="S16" s="16"/>
      <c r="T16" s="19"/>
    </row>
    <row r="17" spans="5:20" ht="12.75">
      <c r="E17" s="36">
        <f>IF($O$8&lt;&gt;"s","",$C$9+E15*$C$10+F15*$C$11+G15*$C$12)</f>
      </c>
      <c r="F17" s="37"/>
      <c r="G17" s="38"/>
      <c r="H17" s="8"/>
      <c r="J17" s="36">
        <f>IF($O$8&lt;&gt;"s","",$C$9+J15*$C$10+K15*$C$11+L15*$C$12)</f>
      </c>
      <c r="K17" s="37"/>
      <c r="L17" s="38"/>
      <c r="M17" s="8"/>
      <c r="O17" s="36">
        <f>IF($O$8&lt;&gt;"s","",$C$9+O15*$C$10+P15*$C$11+Q15*$C$12)</f>
      </c>
      <c r="P17" s="37"/>
      <c r="Q17" s="38"/>
      <c r="R17" s="8"/>
      <c r="S17" s="16"/>
      <c r="T17" s="19"/>
    </row>
    <row r="18" spans="5:20" ht="12.75">
      <c r="E18" s="39"/>
      <c r="F18" s="40"/>
      <c r="G18" s="41"/>
      <c r="H18" s="8"/>
      <c r="J18" s="39"/>
      <c r="K18" s="40"/>
      <c r="L18" s="41"/>
      <c r="M18" s="8"/>
      <c r="O18" s="39"/>
      <c r="P18" s="40"/>
      <c r="Q18" s="41"/>
      <c r="R18" s="8"/>
      <c r="S18" s="16"/>
      <c r="T18" s="19"/>
    </row>
    <row r="19" spans="5:20" ht="12.75">
      <c r="E19" s="33" t="s">
        <v>2</v>
      </c>
      <c r="F19" s="34"/>
      <c r="G19" s="35"/>
      <c r="H19" s="3" t="str">
        <f>IF($O$8&lt;&gt;"s"," ",AVERAGE(H14:H18))</f>
        <v> </v>
      </c>
      <c r="J19" s="33" t="s">
        <v>2</v>
      </c>
      <c r="K19" s="34"/>
      <c r="L19" s="35"/>
      <c r="M19" s="3" t="str">
        <f>IF($O$8&lt;&gt;"s"," ",AVERAGE(M14:M18))</f>
        <v> </v>
      </c>
      <c r="O19" s="33" t="s">
        <v>2</v>
      </c>
      <c r="P19" s="34"/>
      <c r="Q19" s="35"/>
      <c r="R19" s="3" t="str">
        <f>IF($O$8&lt;&gt;"s"," ",AVERAGE(R14:R18))</f>
        <v> </v>
      </c>
      <c r="S19" s="20"/>
      <c r="T19" s="5"/>
    </row>
    <row r="20" spans="5:20" ht="12.75">
      <c r="E20" s="33" t="s">
        <v>3</v>
      </c>
      <c r="F20" s="34"/>
      <c r="G20" s="35"/>
      <c r="H20" s="3" t="str">
        <f>IF($O$8&lt;&gt;"s"," ",H19/$C$7)</f>
        <v> </v>
      </c>
      <c r="J20" s="33" t="s">
        <v>3</v>
      </c>
      <c r="K20" s="34"/>
      <c r="L20" s="35"/>
      <c r="M20" s="3" t="str">
        <f>IF($O$8&lt;&gt;"s"," ",M19/$C$7)</f>
        <v> </v>
      </c>
      <c r="O20" s="33" t="s">
        <v>3</v>
      </c>
      <c r="P20" s="34"/>
      <c r="Q20" s="35"/>
      <c r="R20" s="3" t="str">
        <f>IF($O$8&lt;&gt;"s"," ",R19/$C$7)</f>
        <v> </v>
      </c>
      <c r="S20" s="20"/>
      <c r="T20" s="5"/>
    </row>
    <row r="21" spans="5:20" ht="12.75">
      <c r="E21" s="33" t="s">
        <v>4</v>
      </c>
      <c r="F21" s="34"/>
      <c r="G21" s="35"/>
      <c r="H21" s="3">
        <f>IF($O$8&lt;&gt;"s","",((((H14-H19)^2+(H15-H19)^2+(H16-H19)^2+(H17-H19)^2+(H18-H19)^2)/20)^0.5)/$C$7)</f>
      </c>
      <c r="J21" s="33" t="s">
        <v>4</v>
      </c>
      <c r="K21" s="34"/>
      <c r="L21" s="35"/>
      <c r="M21" s="3">
        <f>IF($O$8&lt;&gt;"s","",((((M14-M19)^2+(M15-M19)^2+(M16-M19)^2+(M17-M19)^2+(M18-M19)^2)/20)^0.5)/$C$7)</f>
      </c>
      <c r="O21" s="33" t="s">
        <v>4</v>
      </c>
      <c r="P21" s="34"/>
      <c r="Q21" s="35"/>
      <c r="R21" s="3">
        <f>IF($O$8&lt;&gt;"s","",((((R14-R19)^2+(R15-R19)^2+(R16-R19)^2+(R17-R19)^2+(R18-R19)^2)/20)^0.5)/$C$7)</f>
      </c>
      <c r="S21" s="20"/>
      <c r="T21" s="5"/>
    </row>
    <row r="22" ht="12.75">
      <c r="S22" s="20"/>
    </row>
    <row r="23" spans="5:20" ht="12.75">
      <c r="E23" s="27" t="s">
        <v>12</v>
      </c>
      <c r="F23" s="28"/>
      <c r="G23" s="29"/>
      <c r="H23" s="2" t="s">
        <v>1</v>
      </c>
      <c r="J23" s="27" t="s">
        <v>12</v>
      </c>
      <c r="K23" s="28"/>
      <c r="L23" s="29"/>
      <c r="M23" s="2" t="s">
        <v>1</v>
      </c>
      <c r="O23" s="27" t="s">
        <v>12</v>
      </c>
      <c r="P23" s="28"/>
      <c r="Q23" s="29"/>
      <c r="R23" s="2" t="s">
        <v>1</v>
      </c>
      <c r="S23" s="18"/>
      <c r="T23" s="18"/>
    </row>
    <row r="24" spans="5:20" ht="12.75">
      <c r="E24" s="17">
        <v>10</v>
      </c>
      <c r="F24" s="17">
        <v>50</v>
      </c>
      <c r="G24" s="17">
        <v>100</v>
      </c>
      <c r="H24" s="8"/>
      <c r="J24" s="17">
        <v>10</v>
      </c>
      <c r="K24" s="17">
        <v>50</v>
      </c>
      <c r="L24" s="17">
        <v>100</v>
      </c>
      <c r="M24" s="8"/>
      <c r="O24" s="17">
        <v>10</v>
      </c>
      <c r="P24" s="17">
        <v>50</v>
      </c>
      <c r="Q24" s="17">
        <v>100</v>
      </c>
      <c r="R24" s="8"/>
      <c r="S24" s="16"/>
      <c r="T24" s="19"/>
    </row>
    <row r="25" spans="5:20" ht="12.75">
      <c r="E25" s="6"/>
      <c r="F25" s="6"/>
      <c r="G25" s="6"/>
      <c r="H25" s="8"/>
      <c r="J25" s="6"/>
      <c r="K25" s="6"/>
      <c r="L25" s="6"/>
      <c r="M25" s="8"/>
      <c r="O25" s="6"/>
      <c r="P25" s="6"/>
      <c r="Q25" s="6"/>
      <c r="R25" s="8"/>
      <c r="S25" s="16"/>
      <c r="T25" s="19"/>
    </row>
    <row r="26" spans="5:20" ht="12.75">
      <c r="E26" s="30" t="s">
        <v>11</v>
      </c>
      <c r="F26" s="31"/>
      <c r="G26" s="32"/>
      <c r="H26" s="8"/>
      <c r="J26" s="30" t="s">
        <v>11</v>
      </c>
      <c r="K26" s="31"/>
      <c r="L26" s="32"/>
      <c r="M26" s="8"/>
      <c r="O26" s="30" t="s">
        <v>11</v>
      </c>
      <c r="P26" s="31"/>
      <c r="Q26" s="32"/>
      <c r="R26" s="8"/>
      <c r="S26" s="16"/>
      <c r="T26" s="19"/>
    </row>
    <row r="27" spans="5:20" ht="12.75">
      <c r="E27" s="36">
        <f>IF($O$8&lt;&gt;"s","",$C$9+E25*$C$10+F25*$C$11+G25*$C$12)</f>
      </c>
      <c r="F27" s="37"/>
      <c r="G27" s="38"/>
      <c r="H27" s="8"/>
      <c r="J27" s="36">
        <f>IF($O$8&lt;&gt;"s","",$C$9+J25*$C$10+K25*$C$11+L25*$C$12)</f>
      </c>
      <c r="K27" s="37"/>
      <c r="L27" s="38"/>
      <c r="M27" s="8"/>
      <c r="O27" s="36">
        <f>IF($O$8&lt;&gt;"s","",$C$9+O25*$C$10+P25*$C$11+Q25*$C$12)</f>
      </c>
      <c r="P27" s="37"/>
      <c r="Q27" s="38"/>
      <c r="R27" s="8"/>
      <c r="S27" s="16"/>
      <c r="T27" s="19"/>
    </row>
    <row r="28" spans="5:20" ht="12.75">
      <c r="E28" s="39"/>
      <c r="F28" s="40"/>
      <c r="G28" s="41"/>
      <c r="H28" s="8"/>
      <c r="J28" s="39"/>
      <c r="K28" s="40"/>
      <c r="L28" s="41"/>
      <c r="M28" s="8"/>
      <c r="O28" s="39"/>
      <c r="P28" s="40"/>
      <c r="Q28" s="41"/>
      <c r="R28" s="8"/>
      <c r="S28" s="16"/>
      <c r="T28" s="19"/>
    </row>
    <row r="29" spans="5:20" ht="12.75">
      <c r="E29" s="33" t="s">
        <v>2</v>
      </c>
      <c r="F29" s="34"/>
      <c r="G29" s="35"/>
      <c r="H29" s="3" t="str">
        <f>IF($O$8&lt;&gt;"s"," ",AVERAGE(H24:H28))</f>
        <v> </v>
      </c>
      <c r="J29" s="33" t="s">
        <v>2</v>
      </c>
      <c r="K29" s="34"/>
      <c r="L29" s="35"/>
      <c r="M29" s="3" t="str">
        <f>IF($O$8&lt;&gt;"s"," ",AVERAGE(M24:M28))</f>
        <v> </v>
      </c>
      <c r="O29" s="33" t="s">
        <v>2</v>
      </c>
      <c r="P29" s="34"/>
      <c r="Q29" s="35"/>
      <c r="R29" s="3" t="str">
        <f>IF($O$8&lt;&gt;"s"," ",AVERAGE(R24:R28))</f>
        <v> </v>
      </c>
      <c r="T29" s="5"/>
    </row>
    <row r="30" spans="5:20" ht="12.75">
      <c r="E30" s="33" t="s">
        <v>3</v>
      </c>
      <c r="F30" s="34"/>
      <c r="G30" s="35"/>
      <c r="H30" s="3" t="str">
        <f>IF($O$8&lt;&gt;"s"," ",H29/$C$7)</f>
        <v> </v>
      </c>
      <c r="J30" s="33" t="s">
        <v>3</v>
      </c>
      <c r="K30" s="34"/>
      <c r="L30" s="35"/>
      <c r="M30" s="3" t="str">
        <f>IF($O$8&lt;&gt;"s"," ",M29/$C$7)</f>
        <v> </v>
      </c>
      <c r="O30" s="33" t="s">
        <v>3</v>
      </c>
      <c r="P30" s="34"/>
      <c r="Q30" s="35"/>
      <c r="R30" s="3" t="str">
        <f>IF($O$8&lt;&gt;"s"," ",R29/$C$7)</f>
        <v> </v>
      </c>
      <c r="T30" s="5"/>
    </row>
    <row r="31" spans="5:20" ht="12.75">
      <c r="E31" s="33" t="s">
        <v>4</v>
      </c>
      <c r="F31" s="34"/>
      <c r="G31" s="35"/>
      <c r="H31" s="3">
        <f>IF($O$8&lt;&gt;"s","",((((H24-H29)^2+(H25-H29)^2+(H26-H29)^2+(H27-H29)^2+(H28-H29)^2)/20)^0.5)/$C$7)</f>
      </c>
      <c r="J31" s="33" t="s">
        <v>4</v>
      </c>
      <c r="K31" s="34"/>
      <c r="L31" s="35"/>
      <c r="M31" s="3">
        <f>IF($O$8&lt;&gt;"s","",((((M24-M29)^2+(M25-M29)^2+(M26-M29)^2+(M27-M29)^2+(M28-M29)^2)/20)^0.5)/$C$7)</f>
      </c>
      <c r="O31" s="33" t="s">
        <v>4</v>
      </c>
      <c r="P31" s="34"/>
      <c r="Q31" s="35"/>
      <c r="R31" s="3">
        <f>IF($O$8&lt;&gt;"s","",((((R24-R29)^2+(R25-R29)^2+(R26-R29)^2+(R27-R29)^2+(R28-R29)^2)/20)^0.5)/$C$7)</f>
      </c>
      <c r="T31" s="5"/>
    </row>
  </sheetData>
  <sheetProtection password="DDF7" sheet="1" objects="1" scenarios="1" selectLockedCells="1"/>
  <mergeCells count="38">
    <mergeCell ref="J30:L30"/>
    <mergeCell ref="J31:L31"/>
    <mergeCell ref="O27:Q28"/>
    <mergeCell ref="O29:Q29"/>
    <mergeCell ref="O30:Q30"/>
    <mergeCell ref="O31:Q31"/>
    <mergeCell ref="O13:Q13"/>
    <mergeCell ref="O16:Q16"/>
    <mergeCell ref="O17:Q18"/>
    <mergeCell ref="O19:Q19"/>
    <mergeCell ref="O20:Q20"/>
    <mergeCell ref="O21:Q21"/>
    <mergeCell ref="O23:Q23"/>
    <mergeCell ref="O26:Q26"/>
    <mergeCell ref="E30:G30"/>
    <mergeCell ref="E31:G31"/>
    <mergeCell ref="J13:L13"/>
    <mergeCell ref="J16:L16"/>
    <mergeCell ref="J17:L18"/>
    <mergeCell ref="J19:L19"/>
    <mergeCell ref="J23:L23"/>
    <mergeCell ref="J26:L26"/>
    <mergeCell ref="J27:L28"/>
    <mergeCell ref="J29:L29"/>
    <mergeCell ref="J20:L20"/>
    <mergeCell ref="J21:L21"/>
    <mergeCell ref="E27:G28"/>
    <mergeCell ref="E29:G29"/>
    <mergeCell ref="E23:G23"/>
    <mergeCell ref="E26:G26"/>
    <mergeCell ref="E20:G20"/>
    <mergeCell ref="E21:G21"/>
    <mergeCell ref="B6:C6"/>
    <mergeCell ref="E13:G13"/>
    <mergeCell ref="E16:G16"/>
    <mergeCell ref="E19:G19"/>
    <mergeCell ref="E17:G18"/>
    <mergeCell ref="E6:H6"/>
  </mergeCells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"/>
  <sheetViews>
    <sheetView showGridLines="0" workbookViewId="0" topLeftCell="A1">
      <selection activeCell="L10" sqref="L10"/>
    </sheetView>
  </sheetViews>
  <sheetFormatPr defaultColWidth="11.421875" defaultRowHeight="12.75"/>
  <cols>
    <col min="1" max="1" width="15.28125" style="0" customWidth="1"/>
    <col min="3" max="8" width="10.7109375" style="0" customWidth="1"/>
    <col min="9" max="12" width="7.7109375" style="0" customWidth="1"/>
  </cols>
  <sheetData>
    <row r="1" spans="9:12" ht="46.5" customHeight="1">
      <c r="I1" s="12"/>
      <c r="J1" s="12"/>
      <c r="K1" s="12"/>
      <c r="L1" s="12"/>
    </row>
    <row r="2" spans="9:12" ht="12.75">
      <c r="I2" s="12"/>
      <c r="J2" s="12"/>
      <c r="K2" s="12"/>
      <c r="L2" s="12"/>
    </row>
    <row r="3" spans="9:12" ht="12.75">
      <c r="I3" s="12"/>
      <c r="J3" s="12"/>
      <c r="K3" s="12"/>
      <c r="L3" s="12"/>
    </row>
    <row r="4" spans="9:12" ht="12.75">
      <c r="I4" s="12"/>
      <c r="J4" s="12"/>
      <c r="K4" s="12"/>
      <c r="L4" s="12"/>
    </row>
    <row r="5" spans="9:12" ht="22.5" customHeight="1">
      <c r="I5" s="12"/>
      <c r="J5" s="12"/>
      <c r="K5" s="12"/>
      <c r="L5" s="12"/>
    </row>
    <row r="6" spans="2:8" ht="19.5" customHeight="1">
      <c r="B6" s="9" t="s">
        <v>14</v>
      </c>
      <c r="C6" s="23">
        <f>Datos!E17</f>
      </c>
      <c r="D6" s="23">
        <f>Datos!J17</f>
      </c>
      <c r="E6" s="23">
        <f>Datos!O17</f>
      </c>
      <c r="F6" s="23">
        <f>Datos!E27</f>
      </c>
      <c r="G6" s="23">
        <f>Datos!J27</f>
      </c>
      <c r="H6" s="23">
        <f>Datos!O27</f>
      </c>
    </row>
    <row r="7" spans="2:8" ht="19.5" customHeight="1">
      <c r="B7" s="9" t="s">
        <v>5</v>
      </c>
      <c r="C7" s="3" t="str">
        <f>Datos!H20</f>
        <v> </v>
      </c>
      <c r="D7" s="3" t="str">
        <f>Datos!M20</f>
        <v> </v>
      </c>
      <c r="E7" s="3" t="str">
        <f>Datos!R20</f>
        <v> </v>
      </c>
      <c r="F7" s="3" t="str">
        <f>Datos!H30</f>
        <v> </v>
      </c>
      <c r="G7" s="3" t="str">
        <f>Datos!M30</f>
        <v> </v>
      </c>
      <c r="H7" s="3" t="str">
        <f>Datos!R30</f>
        <v> </v>
      </c>
    </row>
    <row r="8" spans="2:8" ht="19.5" customHeight="1">
      <c r="B8" s="9" t="s">
        <v>15</v>
      </c>
      <c r="C8" s="3" t="e">
        <f aca="true" t="shared" si="0" ref="C8:H8">C7^2</f>
        <v>#VALUE!</v>
      </c>
      <c r="D8" s="3" t="e">
        <f t="shared" si="0"/>
        <v>#VALUE!</v>
      </c>
      <c r="E8" s="3" t="e">
        <f t="shared" si="0"/>
        <v>#VALUE!</v>
      </c>
      <c r="F8" s="3" t="e">
        <f t="shared" si="0"/>
        <v>#VALUE!</v>
      </c>
      <c r="G8" s="3" t="e">
        <f t="shared" si="0"/>
        <v>#VALUE!</v>
      </c>
      <c r="H8" s="3" t="e">
        <f t="shared" si="0"/>
        <v>#VALUE!</v>
      </c>
    </row>
  </sheetData>
  <sheetProtection password="DDF7" sheet="1" objects="1" scenarios="1" selectLockedCells="1"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O31" sqref="O31"/>
    </sheetView>
  </sheetViews>
  <sheetFormatPr defaultColWidth="11.421875" defaultRowHeight="12.75"/>
  <sheetData/>
  <sheetProtection selectLockedCells="1"/>
  <printOptions horizontalCentered="1" verticalCentered="1"/>
  <pageMargins left="0.3937007874015748" right="0.3937007874015748" top="0.3937007874015748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Ignacio</cp:lastModifiedBy>
  <cp:lastPrinted>2010-10-23T16:50:52Z</cp:lastPrinted>
  <dcterms:created xsi:type="dcterms:W3CDTF">2004-09-15T10:42:44Z</dcterms:created>
  <dcterms:modified xsi:type="dcterms:W3CDTF">2012-10-04T14:35:24Z</dcterms:modified>
  <cp:category/>
  <cp:version/>
  <cp:contentType/>
  <cp:contentStatus/>
</cp:coreProperties>
</file>