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P= cte " sheetId="1" r:id="rId1"/>
    <sheet name="V= cte" sheetId="2" r:id="rId2"/>
    <sheet name="T= cte " sheetId="3" r:id="rId3"/>
  </sheets>
  <definedNames/>
  <calcPr fullCalcOnLoad="1"/>
</workbook>
</file>

<file path=xl/sharedStrings.xml><?xml version="1.0" encoding="utf-8"?>
<sst xmlns="http://schemas.openxmlformats.org/spreadsheetml/2006/main" count="51" uniqueCount="17">
  <si>
    <t>=</t>
  </si>
  <si>
    <r>
      <t>T</t>
    </r>
    <r>
      <rPr>
        <vertAlign val="subscript"/>
        <sz val="12"/>
        <color indexed="8"/>
        <rFont val="Arial"/>
        <family val="2"/>
      </rPr>
      <t xml:space="preserve">1 </t>
    </r>
  </si>
  <si>
    <r>
      <t>V</t>
    </r>
    <r>
      <rPr>
        <vertAlign val="subscript"/>
        <sz val="12"/>
        <color indexed="8"/>
        <rFont val="Arial"/>
        <family val="2"/>
      </rPr>
      <t xml:space="preserve">1 </t>
    </r>
  </si>
  <si>
    <r>
      <t>T</t>
    </r>
    <r>
      <rPr>
        <vertAlign val="subscript"/>
        <sz val="12"/>
        <color indexed="8"/>
        <rFont val="Arial"/>
        <family val="2"/>
      </rPr>
      <t>2</t>
    </r>
  </si>
  <si>
    <r>
      <t>V</t>
    </r>
    <r>
      <rPr>
        <vertAlign val="subscript"/>
        <sz val="12"/>
        <color indexed="8"/>
        <rFont val="Arial"/>
        <family val="2"/>
      </rPr>
      <t>2</t>
    </r>
  </si>
  <si>
    <t>Valores</t>
  </si>
  <si>
    <t>¿Calcular?</t>
  </si>
  <si>
    <t>Soluciones</t>
  </si>
  <si>
    <r>
      <t>T</t>
    </r>
    <r>
      <rPr>
        <vertAlign val="subscript"/>
        <sz val="12"/>
        <color indexed="8"/>
        <rFont val="Arial"/>
        <family val="2"/>
      </rPr>
      <t>1</t>
    </r>
  </si>
  <si>
    <r>
      <t>V</t>
    </r>
    <r>
      <rPr>
        <vertAlign val="subscript"/>
        <sz val="12"/>
        <color indexed="8"/>
        <rFont val="Arial"/>
        <family val="2"/>
      </rPr>
      <t>1</t>
    </r>
  </si>
  <si>
    <t>Unidad</t>
  </si>
  <si>
    <t>N</t>
  </si>
  <si>
    <r>
      <t>P</t>
    </r>
    <r>
      <rPr>
        <vertAlign val="subscript"/>
        <sz val="12"/>
        <color indexed="8"/>
        <rFont val="Arial"/>
        <family val="2"/>
      </rPr>
      <t xml:space="preserve">1 </t>
    </r>
  </si>
  <si>
    <r>
      <t>P</t>
    </r>
    <r>
      <rPr>
        <vertAlign val="subscript"/>
        <sz val="12"/>
        <color indexed="8"/>
        <rFont val="Arial"/>
        <family val="2"/>
      </rPr>
      <t>2</t>
    </r>
  </si>
  <si>
    <r>
      <t>P</t>
    </r>
    <r>
      <rPr>
        <vertAlign val="subscript"/>
        <sz val="12"/>
        <color indexed="8"/>
        <rFont val="Arial"/>
        <family val="2"/>
      </rPr>
      <t>1</t>
    </r>
  </si>
  <si>
    <r>
      <rPr>
        <sz val="12"/>
        <color indexed="8"/>
        <rFont val="Arial"/>
        <family val="2"/>
      </rPr>
      <t>V</t>
    </r>
    <r>
      <rPr>
        <vertAlign val="subscript"/>
        <sz val="12"/>
        <color indexed="8"/>
        <rFont val="Arial"/>
        <family val="2"/>
      </rPr>
      <t xml:space="preserve">1 </t>
    </r>
  </si>
  <si>
    <r>
      <rPr>
        <sz val="12"/>
        <color indexed="8"/>
        <rFont val="Arial"/>
        <family val="2"/>
      </rPr>
      <t>V</t>
    </r>
    <r>
      <rPr>
        <vertAlign val="subscript"/>
        <sz val="12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</si>
</sst>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i/>
      <sz val="11"/>
      <color indexed="8"/>
      <name val="Arial"/>
      <family val="0"/>
    </font>
    <font>
      <b/>
      <sz val="11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64" fontId="48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right"/>
    </xf>
    <xf numFmtId="164" fontId="45" fillId="33" borderId="10" xfId="0" applyNumberFormat="1" applyFont="1" applyFill="1" applyBorder="1" applyAlignment="1" applyProtection="1">
      <alignment horizontal="center"/>
      <protection locked="0"/>
    </xf>
    <xf numFmtId="164" fontId="45" fillId="33" borderId="11" xfId="0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164" fontId="48" fillId="0" borderId="0" xfId="0" applyNumberFormat="1" applyFont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vertical="center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142875</xdr:rowOff>
    </xdr:from>
    <xdr:to>
      <xdr:col>6</xdr:col>
      <xdr:colOff>228600</xdr:colOff>
      <xdr:row>1</xdr:row>
      <xdr:rowOff>428625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81150" y="142875"/>
          <a:ext cx="1857375" cy="4762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Procesos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ISOBAROS</a:t>
          </a:r>
        </a:p>
      </xdr:txBody>
    </xdr:sp>
    <xdr:clientData/>
  </xdr:twoCellAnchor>
  <xdr:twoCellAnchor>
    <xdr:from>
      <xdr:col>4</xdr:col>
      <xdr:colOff>609600</xdr:colOff>
      <xdr:row>11</xdr:row>
      <xdr:rowOff>28575</xdr:rowOff>
    </xdr:from>
    <xdr:to>
      <xdr:col>6</xdr:col>
      <xdr:colOff>1666875</xdr:colOff>
      <xdr:row>14</xdr:row>
      <xdr:rowOff>142875</xdr:rowOff>
    </xdr:to>
    <xdr:sp>
      <xdr:nvSpPr>
        <xdr:cNvPr id="2" name="2 Llamada rectangular redondeada"/>
        <xdr:cNvSpPr>
          <a:spLocks/>
        </xdr:cNvSpPr>
      </xdr:nvSpPr>
      <xdr:spPr>
        <a:xfrm>
          <a:off x="2543175" y="5219700"/>
          <a:ext cx="2333625" cy="685800"/>
        </a:xfrm>
        <a:prstGeom prst="wedgeRoundRectCallout">
          <a:avLst>
            <a:gd name="adj1" fmla="val -30055"/>
            <a:gd name="adj2" fmla="val -782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 "</a:t>
          </a:r>
          <a:r>
            <a:rPr lang="en-US" cap="none" sz="1050" b="1" i="0" u="none" baseline="0">
              <a:solidFill>
                <a:srgbClr val="000000"/>
              </a:solidFill>
            </a:rPr>
            <a:t>S</a:t>
          </a:r>
          <a:r>
            <a:rPr lang="en-US" cap="none" sz="1050" b="0" i="0" u="none" baseline="0">
              <a:solidFill>
                <a:srgbClr val="000000"/>
              </a:solidFill>
            </a:rPr>
            <a:t>" para efectuar el cálculo. Teclear "</a:t>
          </a:r>
          <a:r>
            <a:rPr lang="en-US" cap="none" sz="1050" b="1" i="0" u="none" baseline="0">
              <a:solidFill>
                <a:srgbClr val="000000"/>
              </a:solidFill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</a:rPr>
            <a:t>" si no se desea efectuar el cálculo.</a:t>
          </a:r>
        </a:p>
      </xdr:txBody>
    </xdr:sp>
    <xdr:clientData/>
  </xdr:twoCellAnchor>
  <xdr:oneCellAnchor>
    <xdr:from>
      <xdr:col>4</xdr:col>
      <xdr:colOff>228600</xdr:colOff>
      <xdr:row>1</xdr:row>
      <xdr:rowOff>1085850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2162175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238125</xdr:colOff>
      <xdr:row>1</xdr:row>
      <xdr:rowOff>733425</xdr:rowOff>
    </xdr:from>
    <xdr:to>
      <xdr:col>6</xdr:col>
      <xdr:colOff>476250</xdr:colOff>
      <xdr:row>1</xdr:row>
      <xdr:rowOff>1257300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581150" y="923925"/>
          <a:ext cx="21050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realizar un proceso isobaro,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dejar el émbolo libre</a:t>
          </a:r>
        </a:p>
      </xdr:txBody>
    </xdr:sp>
    <xdr:clientData/>
  </xdr:twoCellAnchor>
  <xdr:twoCellAnchor>
    <xdr:from>
      <xdr:col>10</xdr:col>
      <xdr:colOff>428625</xdr:colOff>
      <xdr:row>1</xdr:row>
      <xdr:rowOff>742950</xdr:rowOff>
    </xdr:from>
    <xdr:to>
      <xdr:col>12</xdr:col>
      <xdr:colOff>266700</xdr:colOff>
      <xdr:row>1</xdr:row>
      <xdr:rowOff>1200150</xdr:rowOff>
    </xdr:to>
    <xdr:grpSp>
      <xdr:nvGrpSpPr>
        <xdr:cNvPr id="5" name="Group 23"/>
        <xdr:cNvGrpSpPr>
          <a:grpSpLocks/>
        </xdr:cNvGrpSpPr>
      </xdr:nvGrpSpPr>
      <xdr:grpSpPr>
        <a:xfrm>
          <a:off x="6696075" y="933450"/>
          <a:ext cx="790575" cy="447675"/>
          <a:chOff x="4704" y="13548"/>
          <a:chExt cx="1245" cy="720"/>
        </a:xfrm>
        <a:solidFill>
          <a:srgbClr val="FFFFFF"/>
        </a:solidFill>
      </xdr:grpSpPr>
      <xdr:sp>
        <xdr:nvSpPr>
          <xdr:cNvPr id="6" name="Rectangle 25"/>
          <xdr:cNvSpPr>
            <a:spLocks/>
          </xdr:cNvSpPr>
        </xdr:nvSpPr>
        <xdr:spPr>
          <a:xfrm>
            <a:off x="4704" y="13548"/>
            <a:ext cx="1245" cy="7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2038350</xdr:colOff>
      <xdr:row>0</xdr:row>
      <xdr:rowOff>47625</xdr:rowOff>
    </xdr:from>
    <xdr:to>
      <xdr:col>9</xdr:col>
      <xdr:colOff>219075</xdr:colOff>
      <xdr:row>1</xdr:row>
      <xdr:rowOff>685800</xdr:rowOff>
    </xdr:to>
    <xdr:pic>
      <xdr:nvPicPr>
        <xdr:cNvPr id="7" name="Picture 27" descr="Char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7625"/>
          <a:ext cx="8382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533400</xdr:colOff>
      <xdr:row>1</xdr:row>
      <xdr:rowOff>723900</xdr:rowOff>
    </xdr:from>
    <xdr:to>
      <xdr:col>10</xdr:col>
      <xdr:colOff>361950</xdr:colOff>
      <xdr:row>1</xdr:row>
      <xdr:rowOff>1238250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43325" y="914400"/>
          <a:ext cx="28860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temperatura (en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kelvin) y el volumen son directamente proporcionales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647700</xdr:colOff>
      <xdr:row>1</xdr:row>
      <xdr:rowOff>381000</xdr:rowOff>
    </xdr:from>
    <xdr:to>
      <xdr:col>6</xdr:col>
      <xdr:colOff>1914525</xdr:colOff>
      <xdr:row>1</xdr:row>
      <xdr:rowOff>666750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857625" y="571500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Ley de Charles</a:t>
          </a:r>
        </a:p>
      </xdr:txBody>
    </xdr:sp>
    <xdr:clientData/>
  </xdr:twoCellAnchor>
  <xdr:twoCellAnchor>
    <xdr:from>
      <xdr:col>9</xdr:col>
      <xdr:colOff>219075</xdr:colOff>
      <xdr:row>9</xdr:row>
      <xdr:rowOff>152400</xdr:rowOff>
    </xdr:from>
    <xdr:to>
      <xdr:col>12</xdr:col>
      <xdr:colOff>457200</xdr:colOff>
      <xdr:row>12</xdr:row>
      <xdr:rowOff>114300</xdr:rowOff>
    </xdr:to>
    <xdr:sp>
      <xdr:nvSpPr>
        <xdr:cNvPr id="10" name="10 Llamada rectangular redondeada"/>
        <xdr:cNvSpPr>
          <a:spLocks/>
        </xdr:cNvSpPr>
      </xdr:nvSpPr>
      <xdr:spPr>
        <a:xfrm>
          <a:off x="6086475" y="4829175"/>
          <a:ext cx="1590675" cy="666750"/>
        </a:xfrm>
        <a:prstGeom prst="wedgeRoundRectCallout">
          <a:avLst>
            <a:gd name="adj1" fmla="val -16231"/>
            <a:gd name="adj2" fmla="val -848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Aquí aparecerá</a:t>
          </a:r>
          <a:r>
            <a:rPr lang="en-US" cap="none" sz="1050" b="0" i="0" u="none" baseline="0">
              <a:solidFill>
                <a:srgbClr val="000000"/>
              </a:solidFill>
            </a:rPr>
            <a:t> el valor de la incógnita.</a:t>
          </a:r>
        </a:p>
      </xdr:txBody>
    </xdr:sp>
    <xdr:clientData/>
  </xdr:twoCellAnchor>
  <xdr:twoCellAnchor>
    <xdr:from>
      <xdr:col>1</xdr:col>
      <xdr:colOff>285750</xdr:colOff>
      <xdr:row>1</xdr:row>
      <xdr:rowOff>1905000</xdr:rowOff>
    </xdr:from>
    <xdr:to>
      <xdr:col>5</xdr:col>
      <xdr:colOff>361950</xdr:colOff>
      <xdr:row>1</xdr:row>
      <xdr:rowOff>2571750</xdr:rowOff>
    </xdr:to>
    <xdr:sp>
      <xdr:nvSpPr>
        <xdr:cNvPr id="11" name="11 Llamada rectangular redondeada"/>
        <xdr:cNvSpPr>
          <a:spLocks/>
        </xdr:cNvSpPr>
      </xdr:nvSpPr>
      <xdr:spPr>
        <a:xfrm>
          <a:off x="1333500" y="2095500"/>
          <a:ext cx="1762125" cy="666750"/>
        </a:xfrm>
        <a:prstGeom prst="wedgeRoundRectCallout">
          <a:avLst>
            <a:gd name="adj1" fmla="val 16796"/>
            <a:gd name="adj2" fmla="val 937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</a:t>
          </a:r>
          <a:r>
            <a:rPr lang="en-US" cap="none" sz="1050" b="0" i="0" u="none" baseline="0">
              <a:solidFill>
                <a:srgbClr val="000000"/>
              </a:solidFill>
            </a:rPr>
            <a:t> datos numéricos y unidades. Dejar en blanco la incógnita</a:t>
          </a:r>
        </a:p>
      </xdr:txBody>
    </xdr:sp>
    <xdr:clientData/>
  </xdr:twoCellAnchor>
  <xdr:twoCellAnchor editAs="oneCell">
    <xdr:from>
      <xdr:col>6</xdr:col>
      <xdr:colOff>333375</xdr:colOff>
      <xdr:row>1</xdr:row>
      <xdr:rowOff>1266825</xdr:rowOff>
    </xdr:from>
    <xdr:to>
      <xdr:col>9</xdr:col>
      <xdr:colOff>238125</xdr:colOff>
      <xdr:row>3</xdr:row>
      <xdr:rowOff>209550</xdr:rowOff>
    </xdr:to>
    <xdr:pic>
      <xdr:nvPicPr>
        <xdr:cNvPr id="12" name="12 Imagen" descr="GrafIsobaros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457325"/>
          <a:ext cx="2562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142875</xdr:rowOff>
    </xdr:from>
    <xdr:to>
      <xdr:col>6</xdr:col>
      <xdr:colOff>228600</xdr:colOff>
      <xdr:row>1</xdr:row>
      <xdr:rowOff>428625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81150" y="142875"/>
          <a:ext cx="1857375" cy="4762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Procesos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ISOCOROS</a:t>
          </a:r>
        </a:p>
      </xdr:txBody>
    </xdr:sp>
    <xdr:clientData/>
  </xdr:twoCellAnchor>
  <xdr:twoCellAnchor>
    <xdr:from>
      <xdr:col>4</xdr:col>
      <xdr:colOff>638175</xdr:colOff>
      <xdr:row>11</xdr:row>
      <xdr:rowOff>76200</xdr:rowOff>
    </xdr:from>
    <xdr:to>
      <xdr:col>6</xdr:col>
      <xdr:colOff>1343025</xdr:colOff>
      <xdr:row>15</xdr:row>
      <xdr:rowOff>0</xdr:rowOff>
    </xdr:to>
    <xdr:sp>
      <xdr:nvSpPr>
        <xdr:cNvPr id="2" name="2 Llamada rectangular redondeada"/>
        <xdr:cNvSpPr>
          <a:spLocks/>
        </xdr:cNvSpPr>
      </xdr:nvSpPr>
      <xdr:spPr>
        <a:xfrm>
          <a:off x="2571750" y="5295900"/>
          <a:ext cx="1981200" cy="685800"/>
        </a:xfrm>
        <a:prstGeom prst="wedgeRoundRectCallout">
          <a:avLst>
            <a:gd name="adj1" fmla="val -27125"/>
            <a:gd name="adj2" fmla="val -8659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 "</a:t>
          </a:r>
          <a:r>
            <a:rPr lang="en-US" cap="none" sz="1050" b="1" i="0" u="none" baseline="0">
              <a:solidFill>
                <a:srgbClr val="000000"/>
              </a:solidFill>
            </a:rPr>
            <a:t>S</a:t>
          </a:r>
          <a:r>
            <a:rPr lang="en-US" cap="none" sz="1050" b="0" i="0" u="none" baseline="0">
              <a:solidFill>
                <a:srgbClr val="000000"/>
              </a:solidFill>
            </a:rPr>
            <a:t>" para efectuar el cálculo. Teclear "</a:t>
          </a:r>
          <a:r>
            <a:rPr lang="en-US" cap="none" sz="1050" b="1" i="0" u="none" baseline="0">
              <a:solidFill>
                <a:srgbClr val="000000"/>
              </a:solidFill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</a:rPr>
            <a:t>" si no se desea efectuar el cálculo.</a:t>
          </a:r>
        </a:p>
      </xdr:txBody>
    </xdr:sp>
    <xdr:clientData/>
  </xdr:twoCellAnchor>
  <xdr:oneCellAnchor>
    <xdr:from>
      <xdr:col>4</xdr:col>
      <xdr:colOff>228600</xdr:colOff>
      <xdr:row>1</xdr:row>
      <xdr:rowOff>1085850</xdr:rowOff>
    </xdr:from>
    <xdr:ext cx="180975" cy="266700"/>
    <xdr:sp fLocksText="0">
      <xdr:nvSpPr>
        <xdr:cNvPr id="3" name="24 CuadroTexto"/>
        <xdr:cNvSpPr txBox="1">
          <a:spLocks noChangeArrowheads="1"/>
        </xdr:cNvSpPr>
      </xdr:nvSpPr>
      <xdr:spPr>
        <a:xfrm>
          <a:off x="2162175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238125</xdr:colOff>
      <xdr:row>1</xdr:row>
      <xdr:rowOff>676275</xdr:rowOff>
    </xdr:from>
    <xdr:to>
      <xdr:col>6</xdr:col>
      <xdr:colOff>476250</xdr:colOff>
      <xdr:row>1</xdr:row>
      <xdr:rowOff>1200150</xdr:rowOff>
    </xdr:to>
    <xdr:sp>
      <xdr:nvSpPr>
        <xdr:cNvPr id="4" name="25 CuadroTexto"/>
        <xdr:cNvSpPr txBox="1">
          <a:spLocks noChangeArrowheads="1"/>
        </xdr:cNvSpPr>
      </xdr:nvSpPr>
      <xdr:spPr>
        <a:xfrm>
          <a:off x="1581150" y="866775"/>
          <a:ext cx="21050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realizar un proceso isocoro,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fijar el émbolo.</a:t>
          </a:r>
        </a:p>
      </xdr:txBody>
    </xdr:sp>
    <xdr:clientData/>
  </xdr:twoCellAnchor>
  <xdr:twoCellAnchor>
    <xdr:from>
      <xdr:col>6</xdr:col>
      <xdr:colOff>609600</xdr:colOff>
      <xdr:row>1</xdr:row>
      <xdr:rowOff>723900</xdr:rowOff>
    </xdr:from>
    <xdr:to>
      <xdr:col>10</xdr:col>
      <xdr:colOff>400050</xdr:colOff>
      <xdr:row>1</xdr:row>
      <xdr:rowOff>1238250</xdr:rowOff>
    </xdr:to>
    <xdr:sp>
      <xdr:nvSpPr>
        <xdr:cNvPr id="5" name="32 CuadroTexto"/>
        <xdr:cNvSpPr txBox="1">
          <a:spLocks noChangeArrowheads="1"/>
        </xdr:cNvSpPr>
      </xdr:nvSpPr>
      <xdr:spPr>
        <a:xfrm>
          <a:off x="3819525" y="914400"/>
          <a:ext cx="2847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temperatura (en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kelvin) y la presión son directamente proporcionales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647700</xdr:colOff>
      <xdr:row>1</xdr:row>
      <xdr:rowOff>381000</xdr:rowOff>
    </xdr:from>
    <xdr:to>
      <xdr:col>6</xdr:col>
      <xdr:colOff>2200275</xdr:colOff>
      <xdr:row>1</xdr:row>
      <xdr:rowOff>666750</xdr:rowOff>
    </xdr:to>
    <xdr:sp>
      <xdr:nvSpPr>
        <xdr:cNvPr id="6" name="33 CuadroTexto"/>
        <xdr:cNvSpPr txBox="1">
          <a:spLocks noChangeArrowheads="1"/>
        </xdr:cNvSpPr>
      </xdr:nvSpPr>
      <xdr:spPr>
        <a:xfrm>
          <a:off x="3857625" y="571500"/>
          <a:ext cx="1552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Ley de Gay-Lussac</a:t>
          </a:r>
        </a:p>
      </xdr:txBody>
    </xdr:sp>
    <xdr:clientData/>
  </xdr:twoCellAnchor>
  <xdr:twoCellAnchor>
    <xdr:from>
      <xdr:col>9</xdr:col>
      <xdr:colOff>171450</xdr:colOff>
      <xdr:row>9</xdr:row>
      <xdr:rowOff>295275</xdr:rowOff>
    </xdr:from>
    <xdr:to>
      <xdr:col>12</xdr:col>
      <xdr:colOff>409575</xdr:colOff>
      <xdr:row>13</xdr:row>
      <xdr:rowOff>66675</xdr:rowOff>
    </xdr:to>
    <xdr:sp>
      <xdr:nvSpPr>
        <xdr:cNvPr id="7" name="35 Llamada rectangular redondeada"/>
        <xdr:cNvSpPr>
          <a:spLocks/>
        </xdr:cNvSpPr>
      </xdr:nvSpPr>
      <xdr:spPr>
        <a:xfrm>
          <a:off x="6038850" y="5000625"/>
          <a:ext cx="1695450" cy="666750"/>
        </a:xfrm>
        <a:prstGeom prst="wedgeRoundRectCallout">
          <a:avLst>
            <a:gd name="adj1" fmla="val -16828"/>
            <a:gd name="adj2" fmla="val -107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Aquí aparecerá</a:t>
          </a:r>
          <a:r>
            <a:rPr lang="en-US" cap="none" sz="1050" b="0" i="0" u="none" baseline="0">
              <a:solidFill>
                <a:srgbClr val="000000"/>
              </a:solidFill>
            </a:rPr>
            <a:t> el valor de la incógnita.</a:t>
          </a:r>
        </a:p>
      </xdr:txBody>
    </xdr:sp>
    <xdr:clientData/>
  </xdr:twoCellAnchor>
  <xdr:twoCellAnchor>
    <xdr:from>
      <xdr:col>1</xdr:col>
      <xdr:colOff>228600</xdr:colOff>
      <xdr:row>1</xdr:row>
      <xdr:rowOff>1905000</xdr:rowOff>
    </xdr:from>
    <xdr:to>
      <xdr:col>5</xdr:col>
      <xdr:colOff>304800</xdr:colOff>
      <xdr:row>1</xdr:row>
      <xdr:rowOff>2571750</xdr:rowOff>
    </xdr:to>
    <xdr:sp>
      <xdr:nvSpPr>
        <xdr:cNvPr id="8" name="36 Llamada rectangular redondeada"/>
        <xdr:cNvSpPr>
          <a:spLocks/>
        </xdr:cNvSpPr>
      </xdr:nvSpPr>
      <xdr:spPr>
        <a:xfrm>
          <a:off x="1276350" y="2095500"/>
          <a:ext cx="1762125" cy="666750"/>
        </a:xfrm>
        <a:prstGeom prst="wedgeRoundRectCallout">
          <a:avLst>
            <a:gd name="adj1" fmla="val 16796"/>
            <a:gd name="adj2" fmla="val 937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</a:t>
          </a:r>
          <a:r>
            <a:rPr lang="en-US" cap="none" sz="1050" b="0" i="0" u="none" baseline="0">
              <a:solidFill>
                <a:srgbClr val="000000"/>
              </a:solidFill>
            </a:rPr>
            <a:t> datos numéricos y unidades. Dejar en blanco la incógnita</a:t>
          </a:r>
        </a:p>
      </xdr:txBody>
    </xdr:sp>
    <xdr:clientData/>
  </xdr:twoCellAnchor>
  <xdr:twoCellAnchor>
    <xdr:from>
      <xdr:col>10</xdr:col>
      <xdr:colOff>457200</xdr:colOff>
      <xdr:row>1</xdr:row>
      <xdr:rowOff>733425</xdr:rowOff>
    </xdr:from>
    <xdr:to>
      <xdr:col>12</xdr:col>
      <xdr:colOff>419100</xdr:colOff>
      <xdr:row>1</xdr:row>
      <xdr:rowOff>1304925</xdr:rowOff>
    </xdr:to>
    <xdr:grpSp>
      <xdr:nvGrpSpPr>
        <xdr:cNvPr id="9" name="Group 30"/>
        <xdr:cNvGrpSpPr>
          <a:grpSpLocks/>
        </xdr:cNvGrpSpPr>
      </xdr:nvGrpSpPr>
      <xdr:grpSpPr>
        <a:xfrm>
          <a:off x="6724650" y="923925"/>
          <a:ext cx="1019175" cy="571500"/>
          <a:chOff x="5544" y="2496"/>
          <a:chExt cx="1440" cy="900"/>
        </a:xfrm>
        <a:solidFill>
          <a:srgbClr val="FFFFFF"/>
        </a:solidFill>
      </xdr:grpSpPr>
      <xdr:sp>
        <xdr:nvSpPr>
          <xdr:cNvPr id="10" name="Rectangle 32"/>
          <xdr:cNvSpPr>
            <a:spLocks/>
          </xdr:cNvSpPr>
        </xdr:nvSpPr>
        <xdr:spPr>
          <a:xfrm>
            <a:off x="5544" y="2496"/>
            <a:ext cx="1440" cy="9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2324100</xdr:colOff>
      <xdr:row>0</xdr:row>
      <xdr:rowOff>47625</xdr:rowOff>
    </xdr:from>
    <xdr:to>
      <xdr:col>10</xdr:col>
      <xdr:colOff>28575</xdr:colOff>
      <xdr:row>1</xdr:row>
      <xdr:rowOff>685800</xdr:rowOff>
    </xdr:to>
    <xdr:pic>
      <xdr:nvPicPr>
        <xdr:cNvPr id="11" name="Picture 34" descr="GayLuss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7625"/>
          <a:ext cx="7620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123825</xdr:colOff>
      <xdr:row>1</xdr:row>
      <xdr:rowOff>1285875</xdr:rowOff>
    </xdr:from>
    <xdr:to>
      <xdr:col>9</xdr:col>
      <xdr:colOff>238125</xdr:colOff>
      <xdr:row>3</xdr:row>
      <xdr:rowOff>228600</xdr:rowOff>
    </xdr:to>
    <xdr:pic>
      <xdr:nvPicPr>
        <xdr:cNvPr id="12" name="45 Imagen" descr="GrafIsocoros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476375"/>
          <a:ext cx="27717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11</xdr:row>
      <xdr:rowOff>95250</xdr:rowOff>
    </xdr:from>
    <xdr:to>
      <xdr:col>6</xdr:col>
      <xdr:colOff>1343025</xdr:colOff>
      <xdr:row>15</xdr:row>
      <xdr:rowOff>19050</xdr:rowOff>
    </xdr:to>
    <xdr:sp>
      <xdr:nvSpPr>
        <xdr:cNvPr id="1" name="2 Llamada rectangular redondeada"/>
        <xdr:cNvSpPr>
          <a:spLocks/>
        </xdr:cNvSpPr>
      </xdr:nvSpPr>
      <xdr:spPr>
        <a:xfrm>
          <a:off x="3038475" y="5334000"/>
          <a:ext cx="1981200" cy="685800"/>
        </a:xfrm>
        <a:prstGeom prst="wedgeRoundRectCallout">
          <a:avLst>
            <a:gd name="adj1" fmla="val -27125"/>
            <a:gd name="adj2" fmla="val -8798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 "S" para efectuar el cálculo. Teclear "N" si no se desea efectuar el cálculo.</a:t>
          </a:r>
        </a:p>
      </xdr:txBody>
    </xdr:sp>
    <xdr:clientData/>
  </xdr:twoCellAnchor>
  <xdr:oneCellAnchor>
    <xdr:from>
      <xdr:col>4</xdr:col>
      <xdr:colOff>228600</xdr:colOff>
      <xdr:row>1</xdr:row>
      <xdr:rowOff>1085850</xdr:rowOff>
    </xdr:from>
    <xdr:ext cx="180975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628900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133350</xdr:colOff>
      <xdr:row>1</xdr:row>
      <xdr:rowOff>676275</xdr:rowOff>
    </xdr:from>
    <xdr:to>
      <xdr:col>6</xdr:col>
      <xdr:colOff>523875</xdr:colOff>
      <xdr:row>1</xdr:row>
      <xdr:rowOff>1200150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476375" y="866775"/>
          <a:ext cx="2724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realizar un proceso isotermo,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calentar ni enfriar.</a:t>
          </a:r>
        </a:p>
      </xdr:txBody>
    </xdr:sp>
    <xdr:clientData/>
  </xdr:twoCellAnchor>
  <xdr:twoCellAnchor>
    <xdr:from>
      <xdr:col>6</xdr:col>
      <xdr:colOff>609600</xdr:colOff>
      <xdr:row>1</xdr:row>
      <xdr:rowOff>723900</xdr:rowOff>
    </xdr:from>
    <xdr:to>
      <xdr:col>10</xdr:col>
      <xdr:colOff>38100</xdr:colOff>
      <xdr:row>1</xdr:row>
      <xdr:rowOff>1238250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4286250" y="914400"/>
          <a:ext cx="24860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presión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el volumen son inversamente  proporcionales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647700</xdr:colOff>
      <xdr:row>1</xdr:row>
      <xdr:rowOff>381000</xdr:rowOff>
    </xdr:from>
    <xdr:to>
      <xdr:col>6</xdr:col>
      <xdr:colOff>2324100</xdr:colOff>
      <xdr:row>1</xdr:row>
      <xdr:rowOff>666750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4324350" y="571500"/>
          <a:ext cx="1676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Ley de Boyle- Mariotte</a:t>
          </a:r>
        </a:p>
      </xdr:txBody>
    </xdr:sp>
    <xdr:clientData/>
  </xdr:twoCellAnchor>
  <xdr:twoCellAnchor>
    <xdr:from>
      <xdr:col>9</xdr:col>
      <xdr:colOff>133350</xdr:colOff>
      <xdr:row>9</xdr:row>
      <xdr:rowOff>285750</xdr:rowOff>
    </xdr:from>
    <xdr:to>
      <xdr:col>12</xdr:col>
      <xdr:colOff>371475</xdr:colOff>
      <xdr:row>13</xdr:row>
      <xdr:rowOff>57150</xdr:rowOff>
    </xdr:to>
    <xdr:sp>
      <xdr:nvSpPr>
        <xdr:cNvPr id="6" name="7 Llamada rectangular redondeada"/>
        <xdr:cNvSpPr>
          <a:spLocks/>
        </xdr:cNvSpPr>
      </xdr:nvSpPr>
      <xdr:spPr>
        <a:xfrm>
          <a:off x="6467475" y="5010150"/>
          <a:ext cx="1743075" cy="666750"/>
        </a:xfrm>
        <a:prstGeom prst="wedgeRoundRectCallout">
          <a:avLst>
            <a:gd name="adj1" fmla="val -16828"/>
            <a:gd name="adj2" fmla="val -107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Aquí aparecerá</a:t>
          </a:r>
          <a:r>
            <a:rPr lang="en-US" cap="none" sz="1050" b="0" i="0" u="none" baseline="0">
              <a:solidFill>
                <a:srgbClr val="000000"/>
              </a:solidFill>
            </a:rPr>
            <a:t> el valor de la incógnita.</a:t>
          </a:r>
        </a:p>
      </xdr:txBody>
    </xdr:sp>
    <xdr:clientData/>
  </xdr:twoCellAnchor>
  <xdr:twoCellAnchor>
    <xdr:from>
      <xdr:col>1</xdr:col>
      <xdr:colOff>228600</xdr:colOff>
      <xdr:row>1</xdr:row>
      <xdr:rowOff>1905000</xdr:rowOff>
    </xdr:from>
    <xdr:to>
      <xdr:col>5</xdr:col>
      <xdr:colOff>304800</xdr:colOff>
      <xdr:row>1</xdr:row>
      <xdr:rowOff>2571750</xdr:rowOff>
    </xdr:to>
    <xdr:sp>
      <xdr:nvSpPr>
        <xdr:cNvPr id="7" name="8 Llamada rectangular redondeada"/>
        <xdr:cNvSpPr>
          <a:spLocks/>
        </xdr:cNvSpPr>
      </xdr:nvSpPr>
      <xdr:spPr>
        <a:xfrm>
          <a:off x="1276350" y="2095500"/>
          <a:ext cx="2228850" cy="666750"/>
        </a:xfrm>
        <a:prstGeom prst="wedgeRoundRectCallout">
          <a:avLst>
            <a:gd name="adj1" fmla="val 16796"/>
            <a:gd name="adj2" fmla="val 937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Teclear</a:t>
          </a:r>
          <a:r>
            <a:rPr lang="en-US" cap="none" sz="1050" b="0" i="0" u="none" baseline="0">
              <a:solidFill>
                <a:srgbClr val="000000"/>
              </a:solidFill>
            </a:rPr>
            <a:t> datos numéricos y unidades. Dejar en blanco la incógnita.</a:t>
          </a:r>
        </a:p>
      </xdr:txBody>
    </xdr:sp>
    <xdr:clientData/>
  </xdr:twoCellAnchor>
  <xdr:twoCellAnchor>
    <xdr:from>
      <xdr:col>6</xdr:col>
      <xdr:colOff>2428875</xdr:colOff>
      <xdr:row>0</xdr:row>
      <xdr:rowOff>66675</xdr:rowOff>
    </xdr:from>
    <xdr:to>
      <xdr:col>10</xdr:col>
      <xdr:colOff>104775</xdr:colOff>
      <xdr:row>1</xdr:row>
      <xdr:rowOff>685800</xdr:rowOff>
    </xdr:to>
    <xdr:pic>
      <xdr:nvPicPr>
        <xdr:cNvPr id="8" name="Picture 4" descr="Boy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66675</xdr:rowOff>
    </xdr:from>
    <xdr:to>
      <xdr:col>11</xdr:col>
      <xdr:colOff>228600</xdr:colOff>
      <xdr:row>1</xdr:row>
      <xdr:rowOff>695325</xdr:rowOff>
    </xdr:to>
    <xdr:pic>
      <xdr:nvPicPr>
        <xdr:cNvPr id="9" name="Picture 7" descr="Mario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6667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1</xdr:row>
      <xdr:rowOff>819150</xdr:rowOff>
    </xdr:from>
    <xdr:to>
      <xdr:col>12</xdr:col>
      <xdr:colOff>323850</xdr:colOff>
      <xdr:row>1</xdr:row>
      <xdr:rowOff>1276350</xdr:rowOff>
    </xdr:to>
    <xdr:grpSp>
      <xdr:nvGrpSpPr>
        <xdr:cNvPr id="10" name="Group 8"/>
        <xdr:cNvGrpSpPr>
          <a:grpSpLocks/>
        </xdr:cNvGrpSpPr>
      </xdr:nvGrpSpPr>
      <xdr:grpSpPr>
        <a:xfrm>
          <a:off x="6962775" y="1009650"/>
          <a:ext cx="1200150" cy="447675"/>
          <a:chOff x="7619" y="10517"/>
          <a:chExt cx="1650" cy="720"/>
        </a:xfrm>
        <a:solidFill>
          <a:srgbClr val="FFFFFF"/>
        </a:solidFill>
      </xdr:grpSpPr>
      <xdr:sp>
        <xdr:nvSpPr>
          <xdr:cNvPr id="11" name="Rectangle 9"/>
          <xdr:cNvSpPr>
            <a:spLocks/>
          </xdr:cNvSpPr>
        </xdr:nvSpPr>
        <xdr:spPr>
          <a:xfrm>
            <a:off x="7619" y="10517"/>
            <a:ext cx="1650" cy="7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161925</xdr:colOff>
      <xdr:row>1</xdr:row>
      <xdr:rowOff>1314450</xdr:rowOff>
    </xdr:from>
    <xdr:to>
      <xdr:col>9</xdr:col>
      <xdr:colOff>266700</xdr:colOff>
      <xdr:row>3</xdr:row>
      <xdr:rowOff>171450</xdr:rowOff>
    </xdr:to>
    <xdr:pic>
      <xdr:nvPicPr>
        <xdr:cNvPr id="12" name="21 Imagen" descr="GrafIsotermos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1504950"/>
          <a:ext cx="2762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28575</xdr:rowOff>
    </xdr:from>
    <xdr:to>
      <xdr:col>5</xdr:col>
      <xdr:colOff>276225</xdr:colOff>
      <xdr:row>1</xdr:row>
      <xdr:rowOff>504825</xdr:rowOff>
    </xdr:to>
    <xdr:sp>
      <xdr:nvSpPr>
        <xdr:cNvPr id="13" name="14 CuadroTexto"/>
        <xdr:cNvSpPr txBox="1">
          <a:spLocks noChangeArrowheads="1"/>
        </xdr:cNvSpPr>
      </xdr:nvSpPr>
      <xdr:spPr>
        <a:xfrm>
          <a:off x="1619250" y="219075"/>
          <a:ext cx="1857375" cy="4762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Procesos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ISOTERMOS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11"/>
  <sheetViews>
    <sheetView showGridLines="0" tabSelected="1" zoomScalePageLayoutView="0" workbookViewId="0" topLeftCell="A1">
      <selection activeCell="E7" sqref="E7"/>
    </sheetView>
  </sheetViews>
  <sheetFormatPr defaultColWidth="11.421875" defaultRowHeight="15"/>
  <cols>
    <col min="1" max="1" width="15.7109375" style="0" customWidth="1"/>
    <col min="2" max="2" width="4.421875" style="0" customWidth="1"/>
    <col min="3" max="3" width="5.7109375" style="0" customWidth="1"/>
    <col min="4" max="4" width="3.140625" style="0" customWidth="1"/>
    <col min="5" max="5" width="12.00390625" style="0" customWidth="1"/>
    <col min="6" max="6" width="7.140625" style="0" customWidth="1"/>
    <col min="7" max="7" width="39.8515625" style="0" customWidth="1"/>
    <col min="8" max="9" width="6.00390625" style="0" hidden="1" customWidth="1"/>
    <col min="10" max="10" width="6.00390625" style="0" customWidth="1"/>
    <col min="11" max="11" width="10.57421875" style="0" customWidth="1"/>
    <col min="12" max="12" width="3.7109375" style="0" customWidth="1"/>
  </cols>
  <sheetData>
    <row r="2" ht="202.5" customHeight="1"/>
    <row r="4" spans="3:12" ht="27.75" customHeight="1">
      <c r="C4" s="20" t="s">
        <v>5</v>
      </c>
      <c r="D4" s="21"/>
      <c r="E4" s="21"/>
      <c r="F4" s="7" t="s">
        <v>10</v>
      </c>
      <c r="J4" s="22" t="s">
        <v>7</v>
      </c>
      <c r="K4" s="22"/>
      <c r="L4" s="22"/>
    </row>
    <row r="5" spans="3:12" ht="24.75" customHeight="1">
      <c r="C5" s="3" t="s">
        <v>1</v>
      </c>
      <c r="D5" s="1" t="s">
        <v>0</v>
      </c>
      <c r="E5" s="9"/>
      <c r="F5" s="11"/>
      <c r="G5" s="18">
        <f>IF(F5="","",IF(F5="K","","La temperatura debe de expresarse en K"))</f>
      </c>
      <c r="H5" s="4" t="str">
        <f>IF(E5="","S","N")</f>
        <v>S</v>
      </c>
      <c r="I5" s="4">
        <f>COUNT(E5:E8)</f>
        <v>0</v>
      </c>
      <c r="J5" s="2" t="s">
        <v>8</v>
      </c>
      <c r="K5" s="6">
        <f>IF($F$10="N","",IF($I$5&lt;3,"",IF(H5="N","",E6/E8*E7)))</f>
      </c>
      <c r="L5" s="2">
        <f>IF($F$10="N","",IF(H5="N","",IF(F7="","",F7)))</f>
      </c>
    </row>
    <row r="6" spans="3:12" ht="24.75" customHeight="1">
      <c r="C6" s="3" t="s">
        <v>2</v>
      </c>
      <c r="D6" s="1" t="s">
        <v>0</v>
      </c>
      <c r="E6" s="9"/>
      <c r="F6" s="11"/>
      <c r="G6" s="19"/>
      <c r="H6" s="4" t="str">
        <f>IF(E6="","S","N")</f>
        <v>S</v>
      </c>
      <c r="I6" s="4"/>
      <c r="J6" s="2" t="s">
        <v>9</v>
      </c>
      <c r="K6" s="6">
        <f>IF($F$10="N","",IF($I$5&lt;3,"",IF(H6="N","",E5/E7*E8)))</f>
      </c>
      <c r="L6" s="2">
        <f>IF($F$10="N","",IF(H6="N","",IF(F8="","",F8)))</f>
      </c>
    </row>
    <row r="7" spans="3:12" ht="24.75" customHeight="1">
      <c r="C7" s="3" t="s">
        <v>3</v>
      </c>
      <c r="D7" s="1" t="s">
        <v>0</v>
      </c>
      <c r="E7" s="9"/>
      <c r="F7" s="11"/>
      <c r="G7" s="18">
        <f>IF(F7="","",IF(F7="K","","La temperatura debe de expresarse en K"))</f>
      </c>
      <c r="H7" s="4" t="str">
        <f>IF(E7="","S","N")</f>
        <v>S</v>
      </c>
      <c r="I7" s="4"/>
      <c r="J7" s="2" t="s">
        <v>3</v>
      </c>
      <c r="K7" s="6">
        <f>IF($F$10="N","",IF($I$5&lt;3,"",IF(H7="N","",E8/E6*E5)))</f>
      </c>
      <c r="L7" s="2">
        <f>IF($F$10="N","",IF(H7="N","",IF(F5="","",F5)))</f>
      </c>
    </row>
    <row r="8" spans="3:12" ht="24.75" customHeight="1">
      <c r="C8" s="3" t="s">
        <v>4</v>
      </c>
      <c r="D8" s="1" t="s">
        <v>0</v>
      </c>
      <c r="E8" s="10"/>
      <c r="F8" s="11"/>
      <c r="H8" s="4" t="str">
        <f>IF(E8="","S","N")</f>
        <v>S</v>
      </c>
      <c r="I8" s="4"/>
      <c r="J8" s="2" t="s">
        <v>4</v>
      </c>
      <c r="K8" s="6">
        <f>IF($F$10="N","",IF($I$5&lt;3,"",IF(H8="N","",E6/E5*E7)))</f>
      </c>
      <c r="L8" s="2">
        <f>IF($F$10="N","",IF(H8="N","",IF(F6="","",F6)))</f>
      </c>
    </row>
    <row r="9" spans="3:12" ht="9" customHeight="1">
      <c r="C9" s="3"/>
      <c r="D9" s="1"/>
      <c r="E9" s="14"/>
      <c r="F9" s="15"/>
      <c r="H9" s="4"/>
      <c r="I9" s="4"/>
      <c r="J9" s="2"/>
      <c r="K9" s="13"/>
      <c r="L9" s="2"/>
    </row>
    <row r="10" spans="3:6" ht="24.75" customHeight="1">
      <c r="C10" s="1"/>
      <c r="D10" s="1"/>
      <c r="E10" s="16" t="s">
        <v>6</v>
      </c>
      <c r="F10" s="17" t="s">
        <v>11</v>
      </c>
    </row>
    <row r="11" spans="3:4" ht="15.75">
      <c r="C11" s="1"/>
      <c r="D11" s="1"/>
    </row>
  </sheetData>
  <sheetProtection password="DDF7" sheet="1" objects="1" scenarios="1"/>
  <mergeCells count="2">
    <mergeCell ref="C4:E4"/>
    <mergeCell ref="J4:L4"/>
  </mergeCells>
  <printOptions/>
  <pageMargins left="0.7" right="0.7" top="0.75" bottom="0.75" header="0.3" footer="0.3"/>
  <pageSetup orientation="landscape" paperSize="9" r:id="rId4"/>
  <drawing r:id="rId3"/>
  <legacyDrawing r:id="rId2"/>
  <oleObjects>
    <oleObject progId="Equation.DSMT4" shapeId="528310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4:L11"/>
  <sheetViews>
    <sheetView showGridLines="0" zoomScalePageLayoutView="0" workbookViewId="0" topLeftCell="A1">
      <selection activeCell="P7" sqref="P7"/>
    </sheetView>
  </sheetViews>
  <sheetFormatPr defaultColWidth="11.421875" defaultRowHeight="15"/>
  <cols>
    <col min="1" max="1" width="15.7109375" style="0" customWidth="1"/>
    <col min="2" max="2" width="4.421875" style="0" customWidth="1"/>
    <col min="3" max="3" width="5.7109375" style="0" customWidth="1"/>
    <col min="4" max="4" width="3.140625" style="0" customWidth="1"/>
    <col min="5" max="5" width="12.00390625" style="0" customWidth="1"/>
    <col min="6" max="6" width="7.140625" style="0" customWidth="1"/>
    <col min="7" max="7" width="39.8515625" style="0" customWidth="1"/>
    <col min="8" max="9" width="6.00390625" style="0" hidden="1" customWidth="1"/>
    <col min="10" max="10" width="6.00390625" style="0" customWidth="1"/>
    <col min="11" max="11" width="10.57421875" style="0" customWidth="1"/>
    <col min="12" max="12" width="5.28125" style="0" customWidth="1"/>
  </cols>
  <sheetData>
    <row r="2" ht="202.5" customHeight="1"/>
    <row r="4" spans="3:12" ht="27.75" customHeight="1">
      <c r="C4" s="20" t="s">
        <v>5</v>
      </c>
      <c r="D4" s="21"/>
      <c r="E4" s="21"/>
      <c r="F4" s="7" t="s">
        <v>10</v>
      </c>
      <c r="J4" s="22" t="s">
        <v>7</v>
      </c>
      <c r="K4" s="22"/>
      <c r="L4" s="22"/>
    </row>
    <row r="5" spans="3:12" ht="24.75" customHeight="1">
      <c r="C5" s="3" t="s">
        <v>1</v>
      </c>
      <c r="D5" s="1" t="s">
        <v>0</v>
      </c>
      <c r="E5" s="9"/>
      <c r="F5" s="11"/>
      <c r="G5" s="5">
        <f>IF(F5="","",IF(F5="K","","La temperatura debe de expresarse en K"))</f>
      </c>
      <c r="H5" s="4" t="str">
        <f>IF(E5="","S","N")</f>
        <v>S</v>
      </c>
      <c r="I5" s="4">
        <f>COUNT(E5:E8)</f>
        <v>0</v>
      </c>
      <c r="J5" s="2" t="s">
        <v>8</v>
      </c>
      <c r="K5" s="6">
        <f>IF($F$10="N","",IF($I$5&lt;3,"",IF(H5="N","",E6/E8*E7)))</f>
      </c>
      <c r="L5" s="2">
        <f>IF($F$10="N","",IF(H5="N","",IF(F7="","",F7)))</f>
      </c>
    </row>
    <row r="6" spans="3:12" ht="24.75" customHeight="1">
      <c r="C6" s="3" t="s">
        <v>12</v>
      </c>
      <c r="D6" s="1" t="s">
        <v>0</v>
      </c>
      <c r="E6" s="9"/>
      <c r="F6" s="11"/>
      <c r="G6" s="19"/>
      <c r="H6" s="4" t="str">
        <f>IF(E6="","S","N")</f>
        <v>S</v>
      </c>
      <c r="I6" s="4"/>
      <c r="J6" s="2" t="s">
        <v>14</v>
      </c>
      <c r="K6" s="6">
        <f>IF($F$10="N","",IF($I$5&lt;3,"",IF(H6="N","",E5/E7*E8)))</f>
      </c>
      <c r="L6" s="2">
        <f>IF($F$10="N","",IF(H6="N","",IF(F8="","",F8)))</f>
      </c>
    </row>
    <row r="7" spans="3:12" ht="24.75" customHeight="1">
      <c r="C7" s="3" t="s">
        <v>3</v>
      </c>
      <c r="D7" s="1" t="s">
        <v>0</v>
      </c>
      <c r="E7" s="9"/>
      <c r="F7" s="11"/>
      <c r="G7" s="18">
        <f>IF(F7="","",IF(F7="K","","La temperatura debe de expresarse en K"))</f>
      </c>
      <c r="H7" s="4" t="str">
        <f>IF(E7="","S","N")</f>
        <v>S</v>
      </c>
      <c r="I7" s="4"/>
      <c r="J7" s="2" t="s">
        <v>3</v>
      </c>
      <c r="K7" s="6">
        <f>IF($F$10="N","",IF($I$5&lt;3,"",IF(H7="N","",E8/E6*E5)))</f>
      </c>
      <c r="L7" s="2">
        <f>IF($F$10="N","",IF(H7="N","",IF(F5="","",F5)))</f>
      </c>
    </row>
    <row r="8" spans="3:12" ht="24.75" customHeight="1">
      <c r="C8" s="3" t="s">
        <v>13</v>
      </c>
      <c r="D8" s="1" t="s">
        <v>0</v>
      </c>
      <c r="E8" s="10"/>
      <c r="F8" s="11"/>
      <c r="H8" s="4" t="str">
        <f>IF(E8="","S","N")</f>
        <v>S</v>
      </c>
      <c r="I8" s="4"/>
      <c r="J8" s="2" t="s">
        <v>13</v>
      </c>
      <c r="K8" s="6">
        <f>IF($F$10="N","",IF($I$5&lt;3,"",IF(H8="N","",E6/E5*E7)))</f>
      </c>
      <c r="L8" s="2">
        <f>IF($F$10="N","",IF(H8="N","",IF(F6="","",F6)))</f>
      </c>
    </row>
    <row r="9" spans="3:12" ht="11.25" customHeight="1">
      <c r="C9" s="3"/>
      <c r="D9" s="1"/>
      <c r="E9" s="14"/>
      <c r="F9" s="15"/>
      <c r="H9" s="4"/>
      <c r="I9" s="4"/>
      <c r="J9" s="2"/>
      <c r="K9" s="13"/>
      <c r="L9" s="2"/>
    </row>
    <row r="10" spans="3:6" ht="24.75" customHeight="1">
      <c r="C10" s="1"/>
      <c r="D10" s="1"/>
      <c r="E10" s="12" t="s">
        <v>6</v>
      </c>
      <c r="F10" s="17" t="s">
        <v>11</v>
      </c>
    </row>
    <row r="11" spans="3:4" ht="15.75">
      <c r="C11" s="1"/>
      <c r="D11" s="1"/>
    </row>
  </sheetData>
  <sheetProtection password="DDF7" sheet="1" objects="1" scenarios="1"/>
  <mergeCells count="2">
    <mergeCell ref="J4:L4"/>
    <mergeCell ref="C4:E4"/>
  </mergeCells>
  <printOptions/>
  <pageMargins left="0.7" right="0.7" top="0.75" bottom="0.75" header="0.3" footer="0.3"/>
  <pageSetup orientation="landscape" paperSize="9" r:id="rId4"/>
  <drawing r:id="rId3"/>
  <legacyDrawing r:id="rId2"/>
  <oleObjects>
    <oleObject progId="Equation.DSMT4" shapeId="528310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4:L11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1" max="1" width="15.7109375" style="0" customWidth="1"/>
    <col min="2" max="2" width="4.421875" style="0" customWidth="1"/>
    <col min="3" max="3" width="12.7109375" style="0" customWidth="1"/>
    <col min="4" max="4" width="3.140625" style="0" customWidth="1"/>
    <col min="5" max="5" width="12.00390625" style="0" customWidth="1"/>
    <col min="6" max="6" width="7.140625" style="0" customWidth="1"/>
    <col min="7" max="7" width="39.8515625" style="0" customWidth="1"/>
    <col min="8" max="9" width="6.00390625" style="0" hidden="1" customWidth="1"/>
    <col min="10" max="10" width="6.00390625" style="0" customWidth="1"/>
    <col min="11" max="11" width="10.57421875" style="0" customWidth="1"/>
    <col min="12" max="12" width="6.00390625" style="0" customWidth="1"/>
  </cols>
  <sheetData>
    <row r="2" ht="202.5" customHeight="1"/>
    <row r="4" spans="3:12" ht="27.75" customHeight="1">
      <c r="C4" s="20" t="s">
        <v>5</v>
      </c>
      <c r="D4" s="21"/>
      <c r="E4" s="21"/>
      <c r="F4" s="7" t="s">
        <v>10</v>
      </c>
      <c r="J4" s="22" t="s">
        <v>7</v>
      </c>
      <c r="K4" s="22"/>
      <c r="L4" s="22"/>
    </row>
    <row r="5" spans="3:12" ht="24.75" customHeight="1">
      <c r="C5" s="8" t="s">
        <v>15</v>
      </c>
      <c r="D5" s="1" t="s">
        <v>0</v>
      </c>
      <c r="E5" s="9"/>
      <c r="F5" s="11"/>
      <c r="G5" s="5"/>
      <c r="H5" s="4" t="str">
        <f>IF(E5="","S","N")</f>
        <v>S</v>
      </c>
      <c r="I5" s="4">
        <f>COUNT(E5:E8)</f>
        <v>0</v>
      </c>
      <c r="J5" s="2" t="s">
        <v>9</v>
      </c>
      <c r="K5" s="6">
        <f>IF($F$10="N","",IF($I$5&lt;3,"",IF(H5="N","",E8/E6*E7)))</f>
      </c>
      <c r="L5" s="2">
        <f>IF($F$10="N","",IF(H5="N","",IF(F7="","",F7)))</f>
      </c>
    </row>
    <row r="6" spans="3:12" ht="24.75" customHeight="1">
      <c r="C6" s="3" t="s">
        <v>12</v>
      </c>
      <c r="D6" s="1" t="s">
        <v>0</v>
      </c>
      <c r="E6" s="9"/>
      <c r="F6" s="11"/>
      <c r="H6" s="4" t="str">
        <f>IF(E6="","S","N")</f>
        <v>S</v>
      </c>
      <c r="I6" s="4"/>
      <c r="J6" s="2" t="s">
        <v>14</v>
      </c>
      <c r="K6" s="6">
        <f>IF($F$10="N","",IF($I$5&lt;3,"",IF(H6="N","",E8/E5*E7)))</f>
      </c>
      <c r="L6" s="2">
        <f>IF($F$10="N","",IF(H6="N","",IF(F8="","",F8)))</f>
      </c>
    </row>
    <row r="7" spans="3:12" ht="24.75" customHeight="1">
      <c r="C7" s="8" t="s">
        <v>16</v>
      </c>
      <c r="D7" s="1" t="s">
        <v>0</v>
      </c>
      <c r="E7" s="9"/>
      <c r="F7" s="11"/>
      <c r="G7" s="5"/>
      <c r="H7" s="4" t="str">
        <f>IF(E7="","S","N")</f>
        <v>S</v>
      </c>
      <c r="I7" s="4"/>
      <c r="J7" s="2" t="s">
        <v>4</v>
      </c>
      <c r="K7" s="6">
        <f>IF($F$10="N","",IF($I$5&lt;3,"",IF(H7="N","",E6/E8*E5)))</f>
      </c>
      <c r="L7" s="2">
        <f>IF($F$10="N","",IF(H7="N","",IF(F5="","",F5)))</f>
      </c>
    </row>
    <row r="8" spans="3:12" ht="24.75" customHeight="1">
      <c r="C8" s="3" t="s">
        <v>13</v>
      </c>
      <c r="D8" s="1" t="s">
        <v>0</v>
      </c>
      <c r="E8" s="10"/>
      <c r="F8" s="11"/>
      <c r="H8" s="4" t="str">
        <f>IF(E8="","S","N")</f>
        <v>S</v>
      </c>
      <c r="I8" s="4"/>
      <c r="J8" s="2" t="s">
        <v>13</v>
      </c>
      <c r="K8" s="6">
        <f>IF($F$10="N","",IF($I$5&lt;3,"",IF(H8="N","",E6/E7*E5)))</f>
      </c>
      <c r="L8" s="2">
        <f>IF($F$10="N","",IF(H8="N","",IF(F6="","",F6)))</f>
      </c>
    </row>
    <row r="9" spans="3:12" ht="12.75" customHeight="1">
      <c r="C9" s="3"/>
      <c r="D9" s="1"/>
      <c r="E9" s="14"/>
      <c r="F9" s="15"/>
      <c r="H9" s="4"/>
      <c r="I9" s="4"/>
      <c r="J9" s="2"/>
      <c r="K9" s="13"/>
      <c r="L9" s="2"/>
    </row>
    <row r="10" spans="3:6" ht="24.75" customHeight="1">
      <c r="C10" s="1"/>
      <c r="D10" s="1"/>
      <c r="E10" s="12" t="s">
        <v>6</v>
      </c>
      <c r="F10" s="17" t="s">
        <v>11</v>
      </c>
    </row>
    <row r="11" spans="3:4" ht="15.75">
      <c r="C11" s="1"/>
      <c r="D11" s="1"/>
    </row>
  </sheetData>
  <sheetProtection password="DDF7" sheet="1" objects="1" scenarios="1"/>
  <mergeCells count="2">
    <mergeCell ref="C4:E4"/>
    <mergeCell ref="J4:L4"/>
  </mergeCells>
  <printOptions/>
  <pageMargins left="0.7" right="0.7" top="0.75" bottom="0.75" header="0.3" footer="0.3"/>
  <pageSetup orientation="landscape" paperSize="9" r:id="rId4"/>
  <drawing r:id="rId3"/>
  <legacyDrawing r:id="rId2"/>
  <oleObjects>
    <oleObject progId="Equation.DSMT4" shapeId="528310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2017-11-06T17:53:39Z</cp:lastPrinted>
  <dcterms:created xsi:type="dcterms:W3CDTF">2017-11-06T17:21:35Z</dcterms:created>
  <dcterms:modified xsi:type="dcterms:W3CDTF">2017-11-07T17:53:52Z</dcterms:modified>
  <cp:category/>
  <cp:version/>
  <cp:contentType/>
  <cp:contentStatus/>
</cp:coreProperties>
</file>